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<sst xmlns="http://schemas.openxmlformats.org/spreadsheetml/2006/main" count="1633" uniqueCount="322">
  <si>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</si>
  <si>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</si>
  <si>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</si>
  <si>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</si>
  <si>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</si>
  <si>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</si>
  <si>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</si>
  <si>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</si>
  <si>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</si>
  <si>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</si>
  <si>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</si>
  <si>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</si>
  <si>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</si>
  <si>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</si>
  <si>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</si>
  <si>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</si>
  <si>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</si>
  <si>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</si>
  <si>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</si>
  <si>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</si>
  <si>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</si>
  <si>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</si>
  <si>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</si>
  <si>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</si>
  <si>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</si>
  <si>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</si>
  <si>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</si>
  <si>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</si>
  <si>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</si>
  <si>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</si>
  <si>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</si>
  <si>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</si>
  <si>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</si>
  <si>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</si>
  <si>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</si>
  <si>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</si>
  <si>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</si>
  <si>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</si>
  <si>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</si>
  <si>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</si>
  <si>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</si>
  <si>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</si>
  <si>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</si>
  <si>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</si>
  <si>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</si>
  <si>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</si>
  <si>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</si>
  <si>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</si>
  <si>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</si>
  <si>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</si>
  <si>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</si>
  <si>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</si>
  <si>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</si>
  <si>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</si>
  <si>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</si>
  <si>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</si>
  <si>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</si>
  <si>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</si>
  <si>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</si>
  <si>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</si>
  <si>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</si>
  <si>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</si>
  <si>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</si>
  <si>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</si>
  <si>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</si>
  <si>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</si>
  <si>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</si>
  <si>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</si>
  <si>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</si>
  <si>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</si>
  <si>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</si>
  <si>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</si>
  <si>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</si>
  <si>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</si>
  <si>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</si>
  <si>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</si>
  <si>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</si>
  <si>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</si>
  <si>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</si>
  <si>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</si>
  <si>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</si>
  <si>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</si>
  <si>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</si>
  <si>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</si>
  <si>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</si>
  <si>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</si>
  <si>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</si>
  <si>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</si>
  <si>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</si>
  <si>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</si>
  <si>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</si>
  <si>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</si>
  <si>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</si>
  <si>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</si>
  <si>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</si>
  <si>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</si>
  <si>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</si>
  <si>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</si>
  <si>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</si>
  <si>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</si>
  <si>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</si>
  <si>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</si>
  <si>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</si>
  <si>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</si>
  <si>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</si>
  <si>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</si>
  <si>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</si>
  <si>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</si>
  <si>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</si>
  <si>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</si>
  <si>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</si>
  <si>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</si>
  <si>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</si>
  <si>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</si>
  <si>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</si>
  <si>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</si>
  <si>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</si>
  <si>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</si>
  <si>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</si>
  <si>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</si>
  <si>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</si>
  <si>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</si>
  <si>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</si>
  <si>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</si>
  <si>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</si>
  <si>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</si>
  <si>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</si>
  <si>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</si>
  <si>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</si>
  <si>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</si>
  <si>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</si>
  <si>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</si>
  <si>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</si>
  <si>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</si>
  <si>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</si>
  <si>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</si>
  <si>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</si>
  <si>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</si>
  <si>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</si>
  <si>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</si>
  <si>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</si>
  <si>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</si>
  <si>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</si>
  <si>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</si>
  <si>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</si>
  <si>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</si>
  <si>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</si>
  <si>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</si>
  <si>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</si>
  <si>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</si>
  <si>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</si>
  <si>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</si>
  <si>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</si>
  <si>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</si>
  <si>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</si>
  <si>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Secretariado</t>
  </si>
  <si>
    <t>SANCHEZ</t>
  </si>
  <si>
    <t>SUPERMERCADOS INTERNACIONALES HEB, S.A. DE C.V.</t>
  </si>
  <si>
    <t>DISTRIBUIDORA ARCA CONTINENTAL, S. DE R.L. DE C.V.</t>
  </si>
  <si>
    <t xml:space="preserve">NUEVA WALMART DE MEXICO, S. DE R.L. DE C.V. </t>
  </si>
  <si>
    <t>COSTCO DE MÉXICO, S.A. DE C.V.</t>
  </si>
  <si>
    <t>FLORES</t>
  </si>
  <si>
    <t>RODRIGUEZ</t>
  </si>
  <si>
    <t>GONZALEZ</t>
  </si>
  <si>
    <t>VILLARREAL</t>
  </si>
  <si>
    <t>GARZA</t>
  </si>
  <si>
    <t>01/05/2016 al 31/05/2016</t>
  </si>
  <si>
    <t>Efectivo</t>
  </si>
  <si>
    <t>7-ELEVEN MEXICO, S.A. DE C.V.</t>
  </si>
  <si>
    <t>MARIA GUADALUPE</t>
  </si>
  <si>
    <t>AREVALO</t>
  </si>
  <si>
    <t>COMPRA DE MATERIAL DE LIMPIEZA PARA LAVADO DE VEHICULOS OFICIALES.</t>
  </si>
  <si>
    <t>COMPRA DE ALIMENTOS Y ARTICULOS PARA REUNIONES DE TRABAJO EN OFICINA DE PRESIDENCIA.</t>
  </si>
  <si>
    <t>FARMACIAS BENAVIDES, S.A.B. DE C.V.</t>
  </si>
  <si>
    <t>1 SERVICIO DE MENSAJERIA DOMESTICO EXPRESS.</t>
  </si>
  <si>
    <t>Consejeros Electorales</t>
  </si>
  <si>
    <t>SERVICIO DE UN ENVIO POR PAQUETERIA DE DOCUMENTOS DEL SECRETARIO EJECUIVO AL DIRECTOR DE LA UNIDAD TECNICA DE VINCULACION DE LOS ORGANISMOS PUBLICOS LOCALES MTRO. MIGUEL A. PATIÑO ARROYO, EN MEXICO, D.F.</t>
  </si>
  <si>
    <t>DHL EXPRESS MEXICO, S.A. DE C.V.</t>
  </si>
  <si>
    <t>2 STAR HIEL 5KG.</t>
  </si>
  <si>
    <t>COMPRA DE HIELO PARA EVENTO DEL DIA DEL NIÑO, AREA DE RECURSOS HUMANOS.</t>
  </si>
  <si>
    <t>1 BANCA GRANDE.</t>
  </si>
  <si>
    <t>COMPRA DE BANCA PARA TOMA DE FOTOGRAFIA DE LOS NIÑOS EL 29 DE ABRIL 2006 EVENTO EN LA CEE.</t>
  </si>
  <si>
    <t>ROLANDO</t>
  </si>
  <si>
    <t>TREVIÑO</t>
  </si>
  <si>
    <t>DESECHOS.</t>
  </si>
  <si>
    <t>PAGO POR TRASLADO DE BASURA DE LA BODEGA A SIMEPRODE.</t>
  </si>
  <si>
    <t>SIMEPRODE</t>
  </si>
  <si>
    <t>UVA VERDE SIN SEMILLA 1.36 KG.</t>
  </si>
  <si>
    <t>COMPRA DE REFRIGERIOS PARA JUNTAS DE LA DA.</t>
  </si>
  <si>
    <t>25 ETIQUETA ESCOLAR 50X100 ECONO BLANCA JANEL 1.0</t>
  </si>
  <si>
    <t>Dirección de Organización y Estadística Electoral</t>
  </si>
  <si>
    <t>COMPRA DE ETIQUETAS PARA UTILIZARSE EN LA LOGISTICA DE LA ASAMBLEA MUNICIPAL DEL 30 DE ABRIL 2016 (DISTRITO 2).</t>
  </si>
  <si>
    <t>HEMSA, S.A. DE C.V.</t>
  </si>
  <si>
    <t>COMPRA DE DESINFECTANTE PARA USO EN LA DIRECCION DE ADMINISTRACION.</t>
  </si>
  <si>
    <t>5 KILOS PAPA DESIDRATADA, 11 KILOS ROTINI, 4 AGUA NATUR PUREZA VITAL PROMO, 4 REFRESCO COCA COLA 235 ML 8 PAQ, 1 REFRESCO COCA COLA LIGHT 235 ML.</t>
  </si>
  <si>
    <t>COMPRA DE REFRESCOS, AGUA, FRITURAS MIXTAS, PALOMITAS SALADAS, CACAHUATE, PAPA FRITA, BOLSAS DE PAPEL PARA PALOMITAS Y PLATOS PASTELEROS, PARA LA FUNCION DE CINE DEL JUEVES 5 DE MAYO DEL PRESENTE, PROYECTO VOTO POR EL CINE.</t>
  </si>
  <si>
    <t>TIENDAS SORIANA, S.A. DE C.V.</t>
  </si>
  <si>
    <t>COMPRA DE VALVULAS PARA TINAJO DE BODEGA DE LA CEE UBICADA EN AVENIDA CHURUBUSCO.</t>
  </si>
  <si>
    <t>AMEL</t>
  </si>
  <si>
    <t>1EA TAE TELCEL 20.</t>
  </si>
  <si>
    <t>COMPRA DE TARJETA TELEFONICA PARA CHOFER DE LA DA.</t>
  </si>
  <si>
    <t>CADENA COMERCIAL OXXO, S.A. DE C.V.</t>
  </si>
  <si>
    <t>ENVIO DE PAQUETERIA POR MENSAJERIA DE LA CONSEJERA MTRA. MIRIAM GUADALUPE HINOJOSA DIECK A MEXICO AL DIRECTOR EJECUTIVO DE CAPACITACION ELECTORAL Y ED. CIVICA Y DIRECTORA DE LA UNIDAD TEC DE IGUALDAD DE GENERO Y NO DISCRIMINACION.</t>
  </si>
  <si>
    <t>1 ARTICULO DE PAPELERIA.</t>
  </si>
  <si>
    <t>COMPRA DE BOLSAS DE CELOFAN PARA INVITACIONES DE LA CONFERENCIA "REFLEXIONES SOBRE DERECHOS POLITICOS" CONFERENCIA QUE SE LLEVARA A CABO EL MARTES 10 DE MAYO DE 2016 EN LA SALA DE SESIONES DE LA CEE.</t>
  </si>
  <si>
    <t>LAURA VIRGINIA</t>
  </si>
  <si>
    <t>SILVA</t>
  </si>
  <si>
    <t>VILLASANA</t>
  </si>
  <si>
    <t>12 ROLLOS LISTON DE ORGANZA, 1 PAQUETE DE FLORES, 11 FLORES COLOR BASE SQ SHAPE.</t>
  </si>
  <si>
    <t>COMPRA DE ARTICULOS DE DECORACION PARA EVENTO DEL FESTEJO DEL DIA DE LAS MADRES.</t>
  </si>
  <si>
    <t>GRUPO PARISINA, S.A. DE C.V.</t>
  </si>
  <si>
    <t>WALDOS DÓLAR MART DE MEXICO, S. DE R.L. DE C.V.</t>
  </si>
  <si>
    <t>1 KG UVA BLANCA SIN SEMILLA.</t>
  </si>
  <si>
    <t>COMPRA DE SNACK PARA JUNTAS DE LA DA.</t>
  </si>
  <si>
    <t>Dirección Jurídica</t>
  </si>
  <si>
    <t>COMPRA DE REFRIGERIOS PARA PERSONAL DE LA DIRECCION JURIDICA QUE ASISTE A ASAMBLEAS PROGRAMADAS DURANTE EL MES DE MAYO DE 2016.</t>
  </si>
  <si>
    <t>COMPRA DE UNA MANGUERA DE GASOLINA DE VEHICULO OFICIAL NISSAN ESTAQUITA RD-1705, ECO. 72.</t>
  </si>
  <si>
    <t>MIGUEL ANGEL</t>
  </si>
  <si>
    <t>OROZCO</t>
  </si>
  <si>
    <t>QUEZADA</t>
  </si>
  <si>
    <t>REEMBOLSO POR COMPRA DE GASOLINA EN EFECTIVO A VEHICULO OFICIAL NISSAN SENTRA SRC-5080, ECO. 66, VEHICULO COMODIN ASIGNADO PARA USO TEMPORAL DE LA CONSEJERA ING. SARA LOZANO.</t>
  </si>
  <si>
    <t>SERVICIOS GASOLINEROS DE MEXICO, S.A. DE C.V.</t>
  </si>
  <si>
    <t>ENVIO DE PAQUETERIA DHL DE CONSEJERA MIRIAM GPE. HINOJOSA DIECK A UNIVERSIDAD NACIONAL AUTONOMA DE MEXICO (3 PAQUETES).</t>
  </si>
  <si>
    <t>COMPRA DE VENENO PARA ROEDORES, PARA USO EN LAS BODEGAS REGIONALES DE LA CEE.</t>
  </si>
  <si>
    <t>PROVEEDORA DE PRODUCTOS QUIMICOS, S.A. DE C.V.</t>
  </si>
  <si>
    <t>ENVIO POR MENSAJERIA OFICIO AL INSTITUTO ELECTORAL DEL D.F. EL DIA 13 DE MAYO DEL PRESENTE.</t>
  </si>
  <si>
    <t>COMPRA DE INSUMOS PARA EL AREA DE DISEÑO GRAFICO (MATERIALES Y UTILES DE OFICINA).</t>
  </si>
  <si>
    <t>DULCERIA SAN JOSE, S.A. DE C.V.</t>
  </si>
  <si>
    <t>ABASTECEDORA DE OFICINAS, S.A. DE C.V.</t>
  </si>
  <si>
    <t>DATOS DE REGISTRO O MATRICULA, COPIAS REGISTROS DE ANTECEDENTES REGISTRALES, 2 COPIAS FOTOSTATICAS, CERTIFICADO.</t>
  </si>
  <si>
    <t>COPIAS DE DOCUMENTOS DEL REGISTRO PUBLICO DE LA PROPIEDAD DEL EDIFICIO SEDE DE LA CEE.</t>
  </si>
  <si>
    <t>GOBIERNO DEL ESTADO DE NUEVO LEON</t>
  </si>
  <si>
    <t>1 CAJA CON PALETAS MINI.</t>
  </si>
  <si>
    <t xml:space="preserve">GASTOS CON MOTIVO DEL FESTEJO DEL DIA DEL NIÑO EL 29 DE ABRIL 2016, PARA LOS EMPLEADOS QUE TIENEN HIJOS ENTRE 0 Y 12 AÑOS DE EDAD. </t>
  </si>
  <si>
    <t>IMPULSORA SERVICIOS GENERALES, S.A. DE C.V.</t>
  </si>
  <si>
    <t>COMPRA DE FRUTA PARA JUNTAS DE LA DIRECCION DE ADMINISTRACION.</t>
  </si>
  <si>
    <t>1 KG UVA VERDE SIN SEMILLA.</t>
  </si>
  <si>
    <t>COMPRA DE AGUA DE GARRAFON PARA EL CONSUMO DE LOS TRABAJADORES DE BODEGA CHURUBUSCO.</t>
  </si>
  <si>
    <t>COMPRA DE AGUA DE GARRAFON PARA EL CONSUMO DE LOS TRABAJADORES DEL EDIFICIO DE LA CEE.</t>
  </si>
  <si>
    <t>1 SERVICIO DE REPARACION DE LLANTA, 1 PARCHE UNIDAD TSURU SJP-4378.</t>
  </si>
  <si>
    <t>5 STAR HIEL 5KG.</t>
  </si>
  <si>
    <t>COMPRA DE HIELO PARA JUNTA DE TRABAJO DE PRESIDENCIA Y DIRECCIONES.</t>
  </si>
  <si>
    <t>1 ETIQUETA LASER AVERY, 7 SOBRES BOLSA TRANK RAFT.</t>
  </si>
  <si>
    <t>COMPRA DE MATERIALES Y UTILES DE OFICINA PARA EL ENVIO POR MENSAJERIA DE EJEMPLARES DEL XV Y XVI CEP, CRONICAS Y RELATOS, DEJA TU HUELLA.</t>
  </si>
  <si>
    <t>5 SPRAY COLOR NEGRO, 4 REPUESTOS PARA RODILLO, 1 SOLDADURA, 3 CINTAS MASKING.</t>
  </si>
  <si>
    <t>COMPRA DE MATERIAL PARA MANTENIMIENTO DEL EDIFICIO.</t>
  </si>
  <si>
    <t>COMPRA DE INSUMOS EVENTO PRESENTACION DEL LIBRO VIERNES 20 DE MAYO EN SALA DE SESIONES CEE.</t>
  </si>
  <si>
    <t xml:space="preserve">SERVICIO DE MANTENIMIENTO EN CORRECCION DE FALLA DE MOTOR (CALIBRAR BUJIA) PARA VEHICULO OFICIAL TSURU SPJ4380 (36) </t>
  </si>
  <si>
    <t>1 FALLA MECANICA CALIBRACION DE BUJIA</t>
  </si>
  <si>
    <t xml:space="preserve">ARTURO </t>
  </si>
  <si>
    <t>INSUMOS PARA LA SEGUNDA REUNION DE TRABAJO DEL "OBSERVATORIO" EL MARTES 24 DE MAYO 2016 EN LA CEE.</t>
  </si>
  <si>
    <t>LOPEZ BARROS EVENTOS, S.A. DE C.V.</t>
  </si>
  <si>
    <t>REEMBOLSO POR ENVIO DE DOCUMENTACION POR MENSAJERIA AL INE MEXICO EL 19 DE MAYO 2016.</t>
  </si>
  <si>
    <t>GRAPHICS 1316, S.A. DE C.V.</t>
  </si>
  <si>
    <t>TELEGRAMA</t>
  </si>
  <si>
    <t>PAGO DE SERVICIO TELEGRAFICO A SECRETARIA DE GOBERNACION EN LA CIUDAD DE MEXICO, D.F.</t>
  </si>
  <si>
    <t>TELECOMUNICACIONES DE MEXICO</t>
  </si>
  <si>
    <t xml:space="preserve">IMPRESIÓN DE LONA DE LA CAMPAÑA "DIA NARANJA EXPOSICION  MUJERES ILUSTRES" EN LA CEE. </t>
  </si>
  <si>
    <t>2 KG MELON CHINO, 1 KG CAFÉ EL GCHIAPAS DE ALTURA, 1 HCF CAFÉ TIPO CANASTA, 2 YOPLAIT SOLIDO NATURAL, 1 QUAKER GRANOLA 100% NATURAL.</t>
  </si>
  <si>
    <t>Secretaria Ejecutiva</t>
  </si>
  <si>
    <t>COMPRA DE REFRIGERIOS PARA DIVERSAS REUNIONES DEL AREA DE LA SECRETARIA EJECUTIVA 23/05/2016.</t>
  </si>
  <si>
    <t>COMPRA DE SNACK Y FRUTA PARA JUNTAS DE LA SEMANA EN LA DIRECCION DE ADMINISTRACION.</t>
  </si>
  <si>
    <t>2 ETIQUETAS LASER AVERY.</t>
  </si>
  <si>
    <t>COMPRA DE ETIQUETAS AVERY 5261 PAR ENVIO POR MENSAJERIA DE LOS LIBROS DEL CERTAMEN DE ENSAYO XV,XVI, CRONICAS Y RELATOS Y DEJA TU HUELLA (SE SOLICITARON COMO PRESTAMO AL ALMACEN).</t>
  </si>
  <si>
    <t>9 PAQ. HOJARASCA CANELA 300 G., 3 CHAROLAS POLVORON SURTIDO 700 G., 10 CIEL AP 355 ML NR PET 12B.</t>
  </si>
  <si>
    <t>COMPRA DE INSUMOS PAR EVENTO DEL DIA NARANJA " TALLER-TEORICO PRACTICO EN MATERIA DE VIOLENCIA DE GENERO" EL 25 DE MAYO EN LA CEE, ASISTE PERSONAL DE LA CEE.</t>
  </si>
  <si>
    <t>GRAPETTE, S.A. DE C.V.</t>
  </si>
  <si>
    <t>1 KG UVA BLANCA SIN SEMILLA, 4 BOTES DE FRUTA CORTADA GRANDE, 1 YOPLAIT SOLIDO NATURAL.</t>
  </si>
  <si>
    <t>COMPRA DE FRUTA PARA LOS INVITADOS A LA SEGUNDA SESION ORDINARIA DEL GRUPO DE TRABAJO DEL OBSERVATORIO DE LA PARTICIPACION POLITICA DE LAS MUJERES EN NUEVO LEON EL 24 DE MAYO 2016.</t>
  </si>
  <si>
    <t>15 DR PEPPER, 1 YOPLAIT SOLIDO NATURAL, 2 LT MELON, 2 VEGGIE ROLL ESPECIAL, 2 LT PIÑA, 1 QUAKER GRANOLA 100% NATURAL, 1 KG UVA BLANCA SIN SEMILLA.</t>
  </si>
  <si>
    <t>COMPRA DE FRUTA POR REUNION DE TRABAJO DE PRESIDENCIA CON PERSONAL ACADEMICO.</t>
  </si>
  <si>
    <t>COMPRA DE REFRESCOS, AGUA, FRITURAS MIXTAS, PALOMITAS SALADAS, CACAHUATE, PAPA FRITA, BOLSAS DE PAPEL PARA PALOMITAS Y PLATOS PASTELEROS DESECHABLES, PARA LA FUNCION DE CINE DEL JUEVES 26 DE MAYO DEL PRESENTE, PROYECTO VOTO POR EL CINE.</t>
  </si>
  <si>
    <t>COMPRA DE TUBOS, CONEXIONES DE PVC Y LO NECESARIO PARA REPARACION DE TUBERIA DE AGUA EN BODEGA DE CHURUBUSCO.</t>
  </si>
  <si>
    <t>SERVICO DE LAVADO Y PLANCHADO DE MANTELERIA.</t>
  </si>
  <si>
    <t>15 LAVADO Y PLANCHADO DE MANTELES, 9 LAVADO Y PLANCHADO DE MANTELES.</t>
  </si>
  <si>
    <t>HUMBERTO GERARDO</t>
  </si>
  <si>
    <t>IMPRESIÓN DE FOTOGRAFIAS EN PAPEL 5, 6, 8.</t>
  </si>
  <si>
    <t>SERVICIO DE IMPRESION DE FOTOGRAFIAS DEL EVENTO DIA DEL NIÑO REALIZADO EN LA CEE.</t>
  </si>
  <si>
    <t>CENTRO DE IMÁGENES VIDA, S.A. DE C.V.</t>
  </si>
  <si>
    <t>COMPLEMENTO DE LA COMPRA DE MATERIAL DE PVC PARA REPARACION DE TUBERIA EN BODEGA DE CHURUBUSCO.</t>
  </si>
  <si>
    <t>80 CAPSULAS CAFÉ RISTRETTO.</t>
  </si>
  <si>
    <t>COMPRA DE CAFÉ (CAPSULAS) PARA EL AREA DE CONSEJEROS.</t>
  </si>
  <si>
    <t>NESPRESSO MEXICO, S.A. DE C.V.</t>
  </si>
  <si>
    <t>COMPRA DE SOBRES PARA ENVIOS DE EJEMPLARES DEL LIBRO DEL XVI CERTAMEN DE ENSAYO POLITICO A INSTITUTOS LOCALES (REGRESAR A ALMACEN SOBRES EN CALIDAD DE PRESTAMO).</t>
  </si>
  <si>
    <t>DIESEL.</t>
  </si>
  <si>
    <t>COMPRA DE DIESEL PARA USO EN LA PLANTA DE LUZ DE EMERGENCIA DE LA CEE.</t>
  </si>
  <si>
    <t>47 GARRAFON 20 LITROS CIEL AP.</t>
  </si>
  <si>
    <t>32 GARRAFON 20 LITROS CIEL AP.</t>
  </si>
  <si>
    <t>43 GARRAFON 20 LITROS CIEL AP.</t>
  </si>
  <si>
    <t>CELOFAN.</t>
  </si>
  <si>
    <t>COMPRA DE BOLSAS DE CELOFAN PARA GUARDAR FOTOGRAFIAS DEL EVENTO "DIA DEL NIÑO" EN LA CEE.</t>
  </si>
  <si>
    <t>FÉLIX ADALBERTO</t>
  </si>
  <si>
    <t>PEQUEÑO</t>
  </si>
  <si>
    <t>SERVICIO DE PARCHADO DE LLANTA DE VEHICULO OFICIAL SJP-4378, ECO. 34 NISSAN TSURU 2008.</t>
  </si>
  <si>
    <t>SERVICIO DE ENVIO POR MENSAJERIA DE CONTRATO A MEXICO A LA EMPRESA XSN GROUP.</t>
  </si>
  <si>
    <t>1 PINTURA LATEX BLANCO.</t>
  </si>
  <si>
    <t>COMPRA DE UNA LATA DE PINTURA VINILICA PARA PINTAR MUROS EN EL ESTACIONAMIENTO DE VALLARTA.</t>
  </si>
  <si>
    <t>4 CAJAS OPTIONS BABY TOALLITA HUMEDA 120 PIEZAS, 2 COCA COLA LIGHT 8 PACK, 2 COCA COLA PACK 8, 2 DR PEPPER DIET 6PACK, 4 JUMEX JUGO NARANJA SIN PULPA, 12 DR PEPPER REG 355 ML.</t>
  </si>
  <si>
    <t>1 ARMOR ALL PORRON 20 LTS, 2 CEPILLO PVC 8 PULGADAS DESPLUMILLADO CON MANGO NUM. 26, 5 KG DETERGENTE ARCOIRIS.</t>
  </si>
  <si>
    <t>2 SPRAY DESINFECTANTE 3 DE 475 G LYSOL.</t>
  </si>
  <si>
    <t>1 VALVULA DE ESFERA, 1 TUBO DE PEGAMENTO, 1 CINTA DE TEFLON, 1 CODO Y CONECTOR DE 3 CUARTOS.</t>
  </si>
  <si>
    <t>14.337 L DE PREMIUM LT.</t>
  </si>
  <si>
    <t>1 MANGUERA FLH PARA COMBUSTIBLE GATES.</t>
  </si>
  <si>
    <t>2 SELLOS MED. COLORES CON 100 PIEZAS TDFIESTA, 3 BOLSAS POLIPROPILENO 12-20 CON 100 PIEZAS GUAJIRO, 2 REPUESTO PARA CUCHILLA OLFA, 1 GUANTE LIMPIADOR DE LCDTV STEREN, 1 ROLLO LISTON SATIN, 1 BARRA SILICON DELGADA CORTA, 2 AIRE COMPRIMIDO QUIMICA JEREZ, 4 SEGURO DORADO, 1 ESCUADRAS CON GRADUACION BACCO, 1 CINTA ADHESIVA MAGICA, 1 CAJA CON CHINCHETAS ACCO, 1 CINTA ADHESIVA CRISTAL, 1 LAPIZ ADHESIVO SCOTCH, 1 MARCADOR PERMANENTE PUNTO FINO, 1 CINTA ADHESIVA DE ESPUMA SCOTCH.</t>
  </si>
  <si>
    <t>1 BOLSA CELOFAN 30-50 CON 100, 2 SELLOS MEDIANO COLORES CON 100, 3 BOLSA POLIPROPILENO 12-20 CON 100, 1 BONAFONT AGUA NATURAL.</t>
  </si>
  <si>
    <t>9 FOLDER LAMINADO STARFILE DELUXE CON 5 CARTA BLANCO,1 RENTA DE EQUIPO.</t>
  </si>
  <si>
    <t>6 SOBRES BOLSA 90 K RADIOG. CON 25 PAQ.</t>
  </si>
  <si>
    <t>1 LONA, 3 LONAS 0.80 x 0.80</t>
  </si>
  <si>
    <t>2 CHAMOY 520 ML MEGA, 4 SALSAS ROJAS LA BOTANERA 500 ML, 3 AGUA NATURAL PUREZA VITAL PROMO, 2 REFRESCO COCA COLA 235 ML 8 PAQ, 2 REFRESCOS COCA COLA LIGHT 235 ML, 1 BOLSA BOTANA VARIAS.</t>
  </si>
  <si>
    <t>6 TUBOS DE MEDIA PVC, 15 CONECTORES PVC, 15 CODOS PVC 90 X MEDIA, 15 COPLES DE MEDIA, 5 LLAVES DE PASO PVC DE MEDIA, 1 LITRO PEGAMENTO PVC, 2 TUBOS DE 2 PULGADAS PVC, 25 ABRAZADERAS PARA TUBO DE MEDIA, 1 REDUCCION DE MEDIA.</t>
  </si>
  <si>
    <t>1 TUBO PVC 4 PULGADAS, 6 CODOS PVC 4 PULGADAS, 1 T PVC 4 PULGADAS, 3 T PVC 2 PULGADAS, 5 CODOS PVC 2 PULGADAS.</t>
  </si>
  <si>
    <t>1 CEREAL B PARAFINADO 1 KG.</t>
  </si>
  <si>
    <t>1 CAJA DE AGUA 64 DE 237 ML, 1 SABRINEGOCIO, 1 CAJA DE AGUA 40 DE 500 ML, 1 CAJA GALLETAS PEKEPAKES, 1 MINIS MARINELA, 1 CAJA DE COCA COLA LATA 24 DE 235 ML, 1 MULTISABOR 15 DE 400 ML, 1 CAJA COCA COLA LIGHT 12 DE 355 ML.</t>
  </si>
  <si>
    <t>1.8 KG UVA VERDE SIN SEMILLA ORGANICA, 1 PAQ.OIKOS FRESA 8 DE 150 ML GR DANONE.</t>
  </si>
  <si>
    <t>CARLOS ANDRES</t>
  </si>
  <si>
    <t>GALINDO</t>
  </si>
  <si>
    <t>MARTINEZ</t>
  </si>
  <si>
    <t>LIZA VICTORIA</t>
  </si>
  <si>
    <t>UGARTECHEA</t>
  </si>
  <si>
    <t>GUAJARDO</t>
  </si>
  <si>
    <t>RUBEN</t>
  </si>
  <si>
    <t>MEDINA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</si>
</sst>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1">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63"/>
  <sheetViews>
    <sheetView tabSelected="1" zoomScalePageLayoutView="0" workbookViewId="0" topLeftCell="AI2">
      <pane ySplit="6" topLeftCell="A8" activePane="bottomLeft" state="frozen"/>
      <selection pane="topLeft" activeCell="A2" sqref="A2"/>
      <selection pane="bottomLeft" activeCell="AL63" sqref="AL8:AL63"/>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3" t="s">
        <v>72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6" t="s">
        <v>146</v>
      </c>
      <c r="B8" s="5" t="s">
        <v>1</v>
      </c>
      <c r="C8" s="6">
        <v>2016</v>
      </c>
      <c r="D8" s="9" t="s">
        <v>166</v>
      </c>
      <c r="E8" s="18">
        <v>3005877</v>
      </c>
      <c r="F8" s="5" t="s">
        <v>147</v>
      </c>
      <c r="G8" s="19"/>
      <c r="H8" s="13" t="s">
        <v>297</v>
      </c>
      <c r="I8" s="18">
        <v>3005877</v>
      </c>
      <c r="J8" s="18">
        <v>3005877</v>
      </c>
      <c r="K8" s="11" t="s">
        <v>175</v>
      </c>
      <c r="L8" s="6" t="s">
        <v>149</v>
      </c>
      <c r="M8" s="6" t="s">
        <v>152</v>
      </c>
      <c r="O8" s="14">
        <f>65.52+393.77</f>
        <v>459.28999999999996</v>
      </c>
      <c r="P8" s="14">
        <f>76+443.4</f>
        <v>519.4</v>
      </c>
      <c r="S8" s="6" t="s">
        <v>150</v>
      </c>
      <c r="U8" s="5" t="s">
        <v>167</v>
      </c>
      <c r="V8" s="13" t="s">
        <v>172</v>
      </c>
      <c r="Z8" s="19"/>
      <c r="AB8" s="5" t="s">
        <v>151</v>
      </c>
      <c r="AC8" s="6" t="s">
        <v>9</v>
      </c>
      <c r="AD8" s="18">
        <v>3005877</v>
      </c>
      <c r="AE8" s="17" t="s">
        <v>13</v>
      </c>
      <c r="AF8" s="18">
        <v>3005877</v>
      </c>
      <c r="AG8" s="5" t="s">
        <v>152</v>
      </c>
      <c r="AL8" s="9">
        <v>42961</v>
      </c>
      <c r="AM8" s="5" t="s">
        <v>149</v>
      </c>
      <c r="AN8" s="17">
        <v>2016</v>
      </c>
      <c r="AP8" s="5" t="s">
        <v>153</v>
      </c>
    </row>
    <row r="9" spans="1:42" s="7" customFormat="1" ht="51">
      <c r="A9" s="6" t="s">
        <v>146</v>
      </c>
      <c r="B9" s="5" t="s">
        <v>4</v>
      </c>
      <c r="C9" s="6">
        <v>2016</v>
      </c>
      <c r="D9" s="9" t="s">
        <v>166</v>
      </c>
      <c r="E9" s="18">
        <v>3005951</v>
      </c>
      <c r="F9" s="5" t="s">
        <v>147</v>
      </c>
      <c r="G9" s="19"/>
      <c r="H9" s="13" t="s">
        <v>174</v>
      </c>
      <c r="I9" s="18">
        <v>3005951</v>
      </c>
      <c r="J9" s="18">
        <v>3005951</v>
      </c>
      <c r="K9" s="11" t="s">
        <v>155</v>
      </c>
      <c r="L9" s="6" t="s">
        <v>149</v>
      </c>
      <c r="M9" s="6" t="s">
        <v>152</v>
      </c>
      <c r="O9" s="14">
        <v>193.76</v>
      </c>
      <c r="P9" s="14">
        <v>224.76</v>
      </c>
      <c r="S9" s="6" t="s">
        <v>150</v>
      </c>
      <c r="U9" s="5" t="s">
        <v>167</v>
      </c>
      <c r="V9" s="13" t="s">
        <v>176</v>
      </c>
      <c r="Z9" s="19"/>
      <c r="AB9" s="5" t="s">
        <v>151</v>
      </c>
      <c r="AC9" s="6" t="s">
        <v>9</v>
      </c>
      <c r="AD9" s="18">
        <v>3005951</v>
      </c>
      <c r="AE9" s="17" t="s">
        <v>13</v>
      </c>
      <c r="AF9" s="18">
        <v>3005951</v>
      </c>
      <c r="AG9" s="5" t="s">
        <v>152</v>
      </c>
      <c r="AL9" s="9">
        <v>42961</v>
      </c>
      <c r="AM9" s="5" t="s">
        <v>149</v>
      </c>
      <c r="AN9" s="17">
        <v>2016</v>
      </c>
      <c r="AP9" s="5" t="s">
        <v>153</v>
      </c>
    </row>
    <row r="10" spans="1:42" s="7" customFormat="1" ht="51">
      <c r="A10" s="6" t="s">
        <v>146</v>
      </c>
      <c r="B10" s="5" t="s">
        <v>4</v>
      </c>
      <c r="C10" s="6">
        <v>2016</v>
      </c>
      <c r="D10" s="9" t="s">
        <v>166</v>
      </c>
      <c r="E10" s="18">
        <v>3005958</v>
      </c>
      <c r="F10" s="5" t="s">
        <v>147</v>
      </c>
      <c r="G10" s="19"/>
      <c r="H10" s="13" t="s">
        <v>174</v>
      </c>
      <c r="I10" s="18">
        <v>3005958</v>
      </c>
      <c r="J10" s="18">
        <v>3005958</v>
      </c>
      <c r="K10" s="11" t="s">
        <v>149</v>
      </c>
      <c r="L10" s="6" t="s">
        <v>149</v>
      </c>
      <c r="M10" s="6" t="s">
        <v>152</v>
      </c>
      <c r="O10" s="14">
        <v>232.55</v>
      </c>
      <c r="P10" s="14">
        <v>269.76</v>
      </c>
      <c r="S10" s="6" t="s">
        <v>150</v>
      </c>
      <c r="U10" s="5" t="s">
        <v>167</v>
      </c>
      <c r="V10" s="13" t="s">
        <v>294</v>
      </c>
      <c r="Z10" s="19"/>
      <c r="AB10" s="5" t="s">
        <v>151</v>
      </c>
      <c r="AC10" s="6" t="s">
        <v>9</v>
      </c>
      <c r="AD10" s="18">
        <v>3005958</v>
      </c>
      <c r="AE10" s="17" t="s">
        <v>13</v>
      </c>
      <c r="AF10" s="18">
        <v>3005958</v>
      </c>
      <c r="AG10" s="5" t="s">
        <v>152</v>
      </c>
      <c r="AL10" s="9">
        <v>42961</v>
      </c>
      <c r="AM10" s="5" t="s">
        <v>149</v>
      </c>
      <c r="AN10" s="17">
        <v>2016</v>
      </c>
      <c r="AP10" s="5" t="s">
        <v>153</v>
      </c>
    </row>
    <row r="11" spans="1:42" s="7" customFormat="1" ht="51">
      <c r="A11" s="6" t="s">
        <v>146</v>
      </c>
      <c r="B11" s="5" t="s">
        <v>1</v>
      </c>
      <c r="C11" s="6">
        <v>2016</v>
      </c>
      <c r="D11" s="9" t="s">
        <v>166</v>
      </c>
      <c r="E11" s="18">
        <v>3005972</v>
      </c>
      <c r="F11" s="5" t="s">
        <v>147</v>
      </c>
      <c r="G11" s="19"/>
      <c r="H11" s="13" t="s">
        <v>295</v>
      </c>
      <c r="I11" s="18">
        <v>3005972</v>
      </c>
      <c r="J11" s="18">
        <v>3005972</v>
      </c>
      <c r="K11" s="11" t="s">
        <v>149</v>
      </c>
      <c r="L11" s="6" t="s">
        <v>149</v>
      </c>
      <c r="M11" s="6" t="s">
        <v>152</v>
      </c>
      <c r="O11" s="14">
        <v>950</v>
      </c>
      <c r="P11" s="14">
        <v>1102</v>
      </c>
      <c r="S11" s="6" t="s">
        <v>150</v>
      </c>
      <c r="U11" s="5" t="s">
        <v>167</v>
      </c>
      <c r="V11" s="13" t="s">
        <v>296</v>
      </c>
      <c r="Z11" s="19"/>
      <c r="AB11" s="5" t="s">
        <v>151</v>
      </c>
      <c r="AC11" s="6" t="s">
        <v>9</v>
      </c>
      <c r="AD11" s="18">
        <v>3005972</v>
      </c>
      <c r="AE11" s="17" t="s">
        <v>13</v>
      </c>
      <c r="AF11" s="18">
        <v>3005972</v>
      </c>
      <c r="AG11" s="5" t="s">
        <v>152</v>
      </c>
      <c r="AL11" s="9">
        <v>42961</v>
      </c>
      <c r="AM11" s="5" t="s">
        <v>149</v>
      </c>
      <c r="AN11" s="17">
        <v>2016</v>
      </c>
      <c r="AP11" s="5"/>
    </row>
    <row r="12" spans="1:42" s="7" customFormat="1" ht="51">
      <c r="A12" s="6" t="s">
        <v>146</v>
      </c>
      <c r="B12" s="5" t="s">
        <v>1</v>
      </c>
      <c r="C12" s="6">
        <v>2016</v>
      </c>
      <c r="D12" s="9" t="s">
        <v>166</v>
      </c>
      <c r="E12" s="18">
        <v>3005990</v>
      </c>
      <c r="F12" s="5" t="s">
        <v>147</v>
      </c>
      <c r="G12" s="19"/>
      <c r="H12" s="13" t="s">
        <v>178</v>
      </c>
      <c r="I12" s="18">
        <v>3005990</v>
      </c>
      <c r="J12" s="18">
        <v>3005990</v>
      </c>
      <c r="K12" s="11" t="s">
        <v>149</v>
      </c>
      <c r="L12" s="6" t="s">
        <v>149</v>
      </c>
      <c r="M12" s="6" t="s">
        <v>152</v>
      </c>
      <c r="O12" s="14">
        <v>50</v>
      </c>
      <c r="P12" s="14">
        <v>50</v>
      </c>
      <c r="S12" s="6" t="s">
        <v>150</v>
      </c>
      <c r="U12" s="5" t="s">
        <v>167</v>
      </c>
      <c r="V12" s="13" t="s">
        <v>179</v>
      </c>
      <c r="Z12" s="19"/>
      <c r="AB12" s="5" t="s">
        <v>151</v>
      </c>
      <c r="AC12" s="6" t="s">
        <v>9</v>
      </c>
      <c r="AD12" s="18">
        <v>3005990</v>
      </c>
      <c r="AE12" s="17" t="s">
        <v>13</v>
      </c>
      <c r="AF12" s="18">
        <v>3005990</v>
      </c>
      <c r="AG12" s="5" t="s">
        <v>152</v>
      </c>
      <c r="AL12" s="9">
        <v>42961</v>
      </c>
      <c r="AM12" s="5" t="s">
        <v>149</v>
      </c>
      <c r="AN12" s="17">
        <v>2016</v>
      </c>
      <c r="AP12" s="5" t="s">
        <v>153</v>
      </c>
    </row>
    <row r="13" spans="1:42" s="7" customFormat="1" ht="51">
      <c r="A13" s="6" t="s">
        <v>146</v>
      </c>
      <c r="B13" s="5" t="s">
        <v>1</v>
      </c>
      <c r="C13" s="6">
        <v>2016</v>
      </c>
      <c r="D13" s="9" t="s">
        <v>166</v>
      </c>
      <c r="E13" s="18">
        <v>3005994</v>
      </c>
      <c r="F13" s="5" t="s">
        <v>147</v>
      </c>
      <c r="G13" s="19"/>
      <c r="H13" s="13" t="s">
        <v>298</v>
      </c>
      <c r="I13" s="18">
        <v>3005994</v>
      </c>
      <c r="J13" s="18">
        <v>3005994</v>
      </c>
      <c r="K13" s="11" t="s">
        <v>149</v>
      </c>
      <c r="L13" s="6" t="s">
        <v>149</v>
      </c>
      <c r="M13" s="6" t="s">
        <v>152</v>
      </c>
      <c r="O13" s="14">
        <v>560</v>
      </c>
      <c r="P13" s="14">
        <v>649.6</v>
      </c>
      <c r="S13" s="6" t="s">
        <v>150</v>
      </c>
      <c r="U13" s="5" t="s">
        <v>167</v>
      </c>
      <c r="V13" s="13" t="s">
        <v>171</v>
      </c>
      <c r="Z13" s="19"/>
      <c r="AB13" s="5" t="s">
        <v>151</v>
      </c>
      <c r="AC13" s="6" t="s">
        <v>9</v>
      </c>
      <c r="AD13" s="18">
        <v>3005994</v>
      </c>
      <c r="AE13" s="17" t="s">
        <v>13</v>
      </c>
      <c r="AF13" s="18">
        <v>3005994</v>
      </c>
      <c r="AG13" s="5" t="s">
        <v>152</v>
      </c>
      <c r="AL13" s="9">
        <v>42961</v>
      </c>
      <c r="AM13" s="5" t="s">
        <v>149</v>
      </c>
      <c r="AN13" s="17">
        <v>2016</v>
      </c>
      <c r="AP13" s="5" t="s">
        <v>153</v>
      </c>
    </row>
    <row r="14" spans="1:42" s="7" customFormat="1" ht="51">
      <c r="A14" s="6" t="s">
        <v>146</v>
      </c>
      <c r="B14" s="5" t="s">
        <v>1</v>
      </c>
      <c r="C14" s="6">
        <v>2016</v>
      </c>
      <c r="D14" s="9" t="s">
        <v>166</v>
      </c>
      <c r="E14" s="18">
        <v>3006001</v>
      </c>
      <c r="F14" s="5" t="s">
        <v>147</v>
      </c>
      <c r="G14" s="19"/>
      <c r="H14" s="13" t="s">
        <v>180</v>
      </c>
      <c r="I14" s="18">
        <v>3006001</v>
      </c>
      <c r="J14" s="18">
        <v>3006001</v>
      </c>
      <c r="K14" s="11" t="s">
        <v>148</v>
      </c>
      <c r="L14" s="6" t="s">
        <v>149</v>
      </c>
      <c r="M14" s="6" t="s">
        <v>152</v>
      </c>
      <c r="O14" s="14">
        <v>215.51</v>
      </c>
      <c r="P14" s="14">
        <v>249.99</v>
      </c>
      <c r="S14" s="6" t="s">
        <v>150</v>
      </c>
      <c r="U14" s="5" t="s">
        <v>167</v>
      </c>
      <c r="V14" s="13" t="s">
        <v>181</v>
      </c>
      <c r="Z14" s="19"/>
      <c r="AB14" s="5" t="s">
        <v>151</v>
      </c>
      <c r="AC14" s="6" t="s">
        <v>9</v>
      </c>
      <c r="AD14" s="18">
        <v>3006001</v>
      </c>
      <c r="AE14" s="17" t="s">
        <v>13</v>
      </c>
      <c r="AF14" s="18">
        <v>3006001</v>
      </c>
      <c r="AG14" s="5" t="s">
        <v>152</v>
      </c>
      <c r="AL14" s="9">
        <v>42961</v>
      </c>
      <c r="AM14" s="5" t="s">
        <v>149</v>
      </c>
      <c r="AN14" s="17">
        <v>2016</v>
      </c>
      <c r="AP14" s="5" t="s">
        <v>153</v>
      </c>
    </row>
    <row r="15" spans="1:42" s="7" customFormat="1" ht="51">
      <c r="A15" s="6" t="s">
        <v>146</v>
      </c>
      <c r="B15" s="5" t="s">
        <v>4</v>
      </c>
      <c r="C15" s="6">
        <v>2016</v>
      </c>
      <c r="D15" s="9" t="s">
        <v>166</v>
      </c>
      <c r="E15" s="18">
        <v>3006003</v>
      </c>
      <c r="F15" s="5" t="s">
        <v>147</v>
      </c>
      <c r="G15" s="19"/>
      <c r="H15" s="13" t="s">
        <v>184</v>
      </c>
      <c r="I15" s="18">
        <v>3006003</v>
      </c>
      <c r="J15" s="18">
        <v>3006003</v>
      </c>
      <c r="K15" s="11" t="s">
        <v>149</v>
      </c>
      <c r="L15" s="6" t="s">
        <v>149</v>
      </c>
      <c r="M15" s="6" t="s">
        <v>152</v>
      </c>
      <c r="O15" s="14">
        <v>116.86</v>
      </c>
      <c r="P15" s="14">
        <v>135.56</v>
      </c>
      <c r="S15" s="6" t="s">
        <v>150</v>
      </c>
      <c r="U15" s="5" t="s">
        <v>167</v>
      </c>
      <c r="V15" s="13" t="s">
        <v>185</v>
      </c>
      <c r="Z15" s="19"/>
      <c r="AB15" s="5" t="s">
        <v>151</v>
      </c>
      <c r="AC15" s="6" t="s">
        <v>9</v>
      </c>
      <c r="AD15" s="18">
        <v>3006003</v>
      </c>
      <c r="AE15" s="17" t="s">
        <v>13</v>
      </c>
      <c r="AF15" s="18">
        <v>3006003</v>
      </c>
      <c r="AG15" s="5" t="s">
        <v>152</v>
      </c>
      <c r="AL15" s="9">
        <v>42961</v>
      </c>
      <c r="AM15" s="5" t="s">
        <v>149</v>
      </c>
      <c r="AN15" s="17">
        <v>2016</v>
      </c>
      <c r="AP15" s="5" t="s">
        <v>153</v>
      </c>
    </row>
    <row r="16" spans="1:42" s="7" customFormat="1" ht="51">
      <c r="A16" s="6" t="s">
        <v>146</v>
      </c>
      <c r="B16" s="5" t="s">
        <v>1</v>
      </c>
      <c r="C16" s="6">
        <v>2016</v>
      </c>
      <c r="D16" s="9" t="s">
        <v>166</v>
      </c>
      <c r="E16" s="18">
        <v>3006004</v>
      </c>
      <c r="F16" s="5" t="s">
        <v>147</v>
      </c>
      <c r="G16" s="19"/>
      <c r="H16" s="13" t="s">
        <v>187</v>
      </c>
      <c r="I16" s="18">
        <v>3006004</v>
      </c>
      <c r="J16" s="18">
        <v>3006004</v>
      </c>
      <c r="K16" s="11" t="s">
        <v>149</v>
      </c>
      <c r="L16" s="6" t="s">
        <v>149</v>
      </c>
      <c r="M16" s="6" t="s">
        <v>152</v>
      </c>
      <c r="O16" s="14">
        <v>189</v>
      </c>
      <c r="P16" s="14">
        <v>189</v>
      </c>
      <c r="S16" s="6" t="s">
        <v>150</v>
      </c>
      <c r="U16" s="5" t="s">
        <v>167</v>
      </c>
      <c r="V16" s="13" t="s">
        <v>188</v>
      </c>
      <c r="Z16" s="19"/>
      <c r="AB16" s="5" t="s">
        <v>151</v>
      </c>
      <c r="AC16" s="6" t="s">
        <v>9</v>
      </c>
      <c r="AD16" s="18">
        <v>3006004</v>
      </c>
      <c r="AE16" s="17" t="s">
        <v>13</v>
      </c>
      <c r="AF16" s="18">
        <v>3006004</v>
      </c>
      <c r="AG16" s="5" t="s">
        <v>152</v>
      </c>
      <c r="AL16" s="9">
        <v>42961</v>
      </c>
      <c r="AM16" s="5" t="s">
        <v>149</v>
      </c>
      <c r="AN16" s="17">
        <v>2016</v>
      </c>
      <c r="AP16" s="5" t="s">
        <v>153</v>
      </c>
    </row>
    <row r="17" spans="1:42" s="7" customFormat="1" ht="51">
      <c r="A17" s="6" t="s">
        <v>146</v>
      </c>
      <c r="B17" s="5" t="s">
        <v>1</v>
      </c>
      <c r="C17" s="6">
        <v>2016</v>
      </c>
      <c r="D17" s="9" t="s">
        <v>166</v>
      </c>
      <c r="E17" s="18">
        <v>3006009</v>
      </c>
      <c r="F17" s="5" t="s">
        <v>147</v>
      </c>
      <c r="G17" s="19"/>
      <c r="H17" s="13" t="s">
        <v>189</v>
      </c>
      <c r="I17" s="18">
        <v>3006009</v>
      </c>
      <c r="J17" s="18">
        <v>3006009</v>
      </c>
      <c r="K17" s="11" t="s">
        <v>190</v>
      </c>
      <c r="L17" s="6" t="s">
        <v>149</v>
      </c>
      <c r="M17" s="6" t="s">
        <v>152</v>
      </c>
      <c r="O17" s="14">
        <v>256.5</v>
      </c>
      <c r="P17" s="14">
        <v>297.5</v>
      </c>
      <c r="S17" s="6" t="s">
        <v>150</v>
      </c>
      <c r="U17" s="5" t="s">
        <v>167</v>
      </c>
      <c r="V17" s="13" t="s">
        <v>191</v>
      </c>
      <c r="Z17" s="19"/>
      <c r="AB17" s="5" t="s">
        <v>151</v>
      </c>
      <c r="AC17" s="6" t="s">
        <v>9</v>
      </c>
      <c r="AD17" s="18">
        <v>3006009</v>
      </c>
      <c r="AE17" s="17" t="s">
        <v>13</v>
      </c>
      <c r="AF17" s="18">
        <v>3006009</v>
      </c>
      <c r="AG17" s="5" t="s">
        <v>152</v>
      </c>
      <c r="AL17" s="9">
        <v>42961</v>
      </c>
      <c r="AM17" s="5" t="s">
        <v>149</v>
      </c>
      <c r="AN17" s="17">
        <v>2016</v>
      </c>
      <c r="AP17" s="5" t="s">
        <v>153</v>
      </c>
    </row>
    <row r="18" spans="1:42" s="7" customFormat="1" ht="51">
      <c r="A18" s="6" t="s">
        <v>146</v>
      </c>
      <c r="B18" s="5" t="s">
        <v>1</v>
      </c>
      <c r="C18" s="6">
        <v>2016</v>
      </c>
      <c r="D18" s="9" t="s">
        <v>166</v>
      </c>
      <c r="E18" s="18">
        <v>3006024</v>
      </c>
      <c r="F18" s="5" t="s">
        <v>147</v>
      </c>
      <c r="G18" s="19"/>
      <c r="H18" s="13" t="s">
        <v>299</v>
      </c>
      <c r="I18" s="18">
        <v>3006024</v>
      </c>
      <c r="J18" s="18">
        <v>3006024</v>
      </c>
      <c r="K18" s="11" t="s">
        <v>149</v>
      </c>
      <c r="L18" s="6" t="s">
        <v>149</v>
      </c>
      <c r="M18" s="6" t="s">
        <v>152</v>
      </c>
      <c r="O18" s="14">
        <v>360.35</v>
      </c>
      <c r="P18" s="14">
        <v>418</v>
      </c>
      <c r="S18" s="6" t="s">
        <v>150</v>
      </c>
      <c r="U18" s="5" t="s">
        <v>167</v>
      </c>
      <c r="V18" s="13" t="s">
        <v>193</v>
      </c>
      <c r="Z18" s="19"/>
      <c r="AB18" s="5" t="s">
        <v>151</v>
      </c>
      <c r="AC18" s="6" t="s">
        <v>9</v>
      </c>
      <c r="AD18" s="18">
        <v>3006024</v>
      </c>
      <c r="AE18" s="17" t="s">
        <v>13</v>
      </c>
      <c r="AF18" s="18">
        <v>3006024</v>
      </c>
      <c r="AG18" s="5" t="s">
        <v>152</v>
      </c>
      <c r="AL18" s="9">
        <v>42961</v>
      </c>
      <c r="AM18" s="5" t="s">
        <v>149</v>
      </c>
      <c r="AN18" s="17">
        <v>2016</v>
      </c>
      <c r="AP18" s="5" t="s">
        <v>153</v>
      </c>
    </row>
    <row r="19" spans="1:42" s="7" customFormat="1" ht="51">
      <c r="A19" s="6" t="s">
        <v>146</v>
      </c>
      <c r="B19" s="5" t="s">
        <v>1</v>
      </c>
      <c r="C19" s="6">
        <v>2016</v>
      </c>
      <c r="D19" s="9" t="s">
        <v>166</v>
      </c>
      <c r="E19" s="18">
        <v>3006025</v>
      </c>
      <c r="F19" s="5" t="s">
        <v>147</v>
      </c>
      <c r="G19" s="19"/>
      <c r="H19" s="13" t="s">
        <v>194</v>
      </c>
      <c r="I19" s="18">
        <v>3006025</v>
      </c>
      <c r="J19" s="18">
        <v>3006025</v>
      </c>
      <c r="K19" s="11" t="s">
        <v>154</v>
      </c>
      <c r="L19" s="6" t="s">
        <v>149</v>
      </c>
      <c r="M19" s="6" t="s">
        <v>152</v>
      </c>
      <c r="O19" s="14">
        <f>490+281.5</f>
        <v>771.5</v>
      </c>
      <c r="P19" s="14">
        <f>530+311.5</f>
        <v>841.5</v>
      </c>
      <c r="S19" s="6" t="s">
        <v>150</v>
      </c>
      <c r="U19" s="5" t="s">
        <v>167</v>
      </c>
      <c r="V19" s="13" t="s">
        <v>195</v>
      </c>
      <c r="Z19" s="19"/>
      <c r="AB19" s="5" t="s">
        <v>151</v>
      </c>
      <c r="AC19" s="6" t="s">
        <v>9</v>
      </c>
      <c r="AD19" s="18">
        <v>3006025</v>
      </c>
      <c r="AE19" s="17" t="s">
        <v>13</v>
      </c>
      <c r="AF19" s="18">
        <v>3006025</v>
      </c>
      <c r="AG19" s="5" t="s">
        <v>152</v>
      </c>
      <c r="AL19" s="9">
        <v>42961</v>
      </c>
      <c r="AM19" s="5" t="s">
        <v>149</v>
      </c>
      <c r="AN19" s="17">
        <v>2016</v>
      </c>
      <c r="AP19" s="5" t="s">
        <v>153</v>
      </c>
    </row>
    <row r="20" spans="1:42" s="7" customFormat="1" ht="51">
      <c r="A20" s="6" t="s">
        <v>146</v>
      </c>
      <c r="B20" s="5" t="s">
        <v>1</v>
      </c>
      <c r="C20" s="6">
        <v>2016</v>
      </c>
      <c r="D20" s="9" t="s">
        <v>166</v>
      </c>
      <c r="E20" s="18">
        <v>3006033</v>
      </c>
      <c r="F20" s="5" t="s">
        <v>147</v>
      </c>
      <c r="G20" s="19"/>
      <c r="H20" s="13" t="s">
        <v>300</v>
      </c>
      <c r="I20" s="18">
        <v>3006033</v>
      </c>
      <c r="J20" s="18">
        <v>3006033</v>
      </c>
      <c r="K20" s="11" t="s">
        <v>149</v>
      </c>
      <c r="L20" s="6" t="s">
        <v>149</v>
      </c>
      <c r="M20" s="6" t="s">
        <v>152</v>
      </c>
      <c r="O20" s="14">
        <v>130</v>
      </c>
      <c r="P20" s="14">
        <v>150.88</v>
      </c>
      <c r="S20" s="6" t="s">
        <v>150</v>
      </c>
      <c r="U20" s="5" t="s">
        <v>167</v>
      </c>
      <c r="V20" s="13" t="s">
        <v>197</v>
      </c>
      <c r="Z20" s="19"/>
      <c r="AB20" s="5" t="s">
        <v>151</v>
      </c>
      <c r="AC20" s="6" t="s">
        <v>9</v>
      </c>
      <c r="AD20" s="18">
        <v>3006033</v>
      </c>
      <c r="AE20" s="17" t="s">
        <v>13</v>
      </c>
      <c r="AF20" s="18">
        <v>3006033</v>
      </c>
      <c r="AG20" s="5" t="s">
        <v>152</v>
      </c>
      <c r="AL20" s="9">
        <v>42961</v>
      </c>
      <c r="AM20" s="5" t="s">
        <v>149</v>
      </c>
      <c r="AN20" s="17">
        <v>2016</v>
      </c>
      <c r="AP20" s="5" t="s">
        <v>153</v>
      </c>
    </row>
    <row r="21" spans="1:42" s="7" customFormat="1" ht="51">
      <c r="A21" s="6" t="s">
        <v>146</v>
      </c>
      <c r="B21" s="5" t="s">
        <v>1</v>
      </c>
      <c r="C21" s="6">
        <v>2016</v>
      </c>
      <c r="D21" s="9" t="s">
        <v>166</v>
      </c>
      <c r="E21" s="18">
        <v>3006035</v>
      </c>
      <c r="F21" s="5" t="s">
        <v>147</v>
      </c>
      <c r="G21" s="19"/>
      <c r="H21" s="13" t="s">
        <v>199</v>
      </c>
      <c r="I21" s="18">
        <v>3006035</v>
      </c>
      <c r="J21" s="18">
        <v>3006035</v>
      </c>
      <c r="K21" s="11" t="s">
        <v>149</v>
      </c>
      <c r="L21" s="6" t="s">
        <v>149</v>
      </c>
      <c r="M21" s="6" t="s">
        <v>152</v>
      </c>
      <c r="O21" s="14">
        <v>172.41</v>
      </c>
      <c r="P21" s="14">
        <v>200</v>
      </c>
      <c r="S21" s="6" t="s">
        <v>150</v>
      </c>
      <c r="U21" s="5" t="s">
        <v>167</v>
      </c>
      <c r="V21" s="13" t="s">
        <v>200</v>
      </c>
      <c r="Z21" s="19"/>
      <c r="AB21" s="5" t="s">
        <v>151</v>
      </c>
      <c r="AC21" s="6" t="s">
        <v>9</v>
      </c>
      <c r="AD21" s="18">
        <v>3006035</v>
      </c>
      <c r="AE21" s="17" t="s">
        <v>13</v>
      </c>
      <c r="AF21" s="18">
        <v>3006035</v>
      </c>
      <c r="AG21" s="5" t="s">
        <v>152</v>
      </c>
      <c r="AL21" s="9">
        <v>42961</v>
      </c>
      <c r="AM21" s="5" t="s">
        <v>149</v>
      </c>
      <c r="AN21" s="17">
        <v>2016</v>
      </c>
      <c r="AP21" s="5" t="s">
        <v>153</v>
      </c>
    </row>
    <row r="22" spans="1:42" s="7" customFormat="1" ht="51">
      <c r="A22" s="6" t="s">
        <v>146</v>
      </c>
      <c r="B22" s="5" t="s">
        <v>1</v>
      </c>
      <c r="C22" s="6">
        <v>2016</v>
      </c>
      <c r="D22" s="9" t="s">
        <v>166</v>
      </c>
      <c r="E22" s="18">
        <v>3006045</v>
      </c>
      <c r="F22" s="5" t="s">
        <v>147</v>
      </c>
      <c r="G22" s="19"/>
      <c r="H22" s="13" t="s">
        <v>203</v>
      </c>
      <c r="I22" s="18">
        <v>3006045</v>
      </c>
      <c r="J22" s="18">
        <v>3006045</v>
      </c>
      <c r="K22" s="11" t="s">
        <v>148</v>
      </c>
      <c r="L22" s="6" t="s">
        <v>149</v>
      </c>
      <c r="M22" s="6" t="s">
        <v>152</v>
      </c>
      <c r="O22" s="14">
        <v>70.69</v>
      </c>
      <c r="P22" s="14">
        <v>82</v>
      </c>
      <c r="S22" s="6" t="s">
        <v>150</v>
      </c>
      <c r="U22" s="5" t="s">
        <v>167</v>
      </c>
      <c r="V22" s="13" t="s">
        <v>204</v>
      </c>
      <c r="Z22" s="19"/>
      <c r="AB22" s="5" t="s">
        <v>151</v>
      </c>
      <c r="AC22" s="6" t="s">
        <v>9</v>
      </c>
      <c r="AD22" s="18">
        <v>3006045</v>
      </c>
      <c r="AE22" s="17" t="s">
        <v>13</v>
      </c>
      <c r="AF22" s="18">
        <v>3006045</v>
      </c>
      <c r="AG22" s="5" t="s">
        <v>152</v>
      </c>
      <c r="AL22" s="9">
        <v>42961</v>
      </c>
      <c r="AM22" s="5" t="s">
        <v>149</v>
      </c>
      <c r="AN22" s="17">
        <v>2016</v>
      </c>
      <c r="AP22" s="5" t="s">
        <v>153</v>
      </c>
    </row>
    <row r="23" spans="1:42" s="7" customFormat="1" ht="51">
      <c r="A23" s="6" t="s">
        <v>146</v>
      </c>
      <c r="B23" s="5" t="s">
        <v>4</v>
      </c>
      <c r="C23" s="6">
        <v>2016</v>
      </c>
      <c r="D23" s="9" t="s">
        <v>166</v>
      </c>
      <c r="E23" s="18">
        <v>3006049</v>
      </c>
      <c r="F23" s="5" t="s">
        <v>147</v>
      </c>
      <c r="G23" s="19"/>
      <c r="H23" s="13" t="s">
        <v>174</v>
      </c>
      <c r="I23" s="18">
        <v>3006049</v>
      </c>
      <c r="J23" s="18">
        <v>3006049</v>
      </c>
      <c r="K23" s="11" t="s">
        <v>155</v>
      </c>
      <c r="L23" s="6" t="s">
        <v>149</v>
      </c>
      <c r="M23" s="6" t="s">
        <v>152</v>
      </c>
      <c r="O23" s="14">
        <v>233.23</v>
      </c>
      <c r="P23" s="14">
        <v>270.55</v>
      </c>
      <c r="S23" s="6" t="s">
        <v>150</v>
      </c>
      <c r="U23" s="5" t="s">
        <v>167</v>
      </c>
      <c r="V23" s="13" t="s">
        <v>202</v>
      </c>
      <c r="Z23" s="19"/>
      <c r="AB23" s="5" t="s">
        <v>151</v>
      </c>
      <c r="AC23" s="6" t="s">
        <v>9</v>
      </c>
      <c r="AD23" s="18">
        <v>3006049</v>
      </c>
      <c r="AE23" s="17" t="s">
        <v>13</v>
      </c>
      <c r="AF23" s="18">
        <v>3006049</v>
      </c>
      <c r="AG23" s="5" t="s">
        <v>152</v>
      </c>
      <c r="AL23" s="9">
        <v>42961</v>
      </c>
      <c r="AM23" s="5" t="s">
        <v>149</v>
      </c>
      <c r="AN23" s="17">
        <v>2016</v>
      </c>
      <c r="AP23" s="5" t="s">
        <v>153</v>
      </c>
    </row>
    <row r="24" spans="1:42" s="7" customFormat="1" ht="51">
      <c r="A24" s="6" t="s">
        <v>146</v>
      </c>
      <c r="B24" s="5" t="s">
        <v>1</v>
      </c>
      <c r="C24" s="6">
        <v>2016</v>
      </c>
      <c r="D24" s="9" t="s">
        <v>166</v>
      </c>
      <c r="E24" s="18">
        <v>3006052</v>
      </c>
      <c r="F24" s="5" t="s">
        <v>147</v>
      </c>
      <c r="G24" s="19"/>
      <c r="H24" s="13" t="s">
        <v>208</v>
      </c>
      <c r="I24" s="18">
        <v>3006052</v>
      </c>
      <c r="J24" s="18">
        <v>3006052</v>
      </c>
      <c r="K24" s="11" t="s">
        <v>149</v>
      </c>
      <c r="L24" s="6" t="s">
        <v>149</v>
      </c>
      <c r="M24" s="6" t="s">
        <v>152</v>
      </c>
      <c r="O24" s="14">
        <f>20.59+375+236.94</f>
        <v>632.53</v>
      </c>
      <c r="P24" s="14">
        <v>673.73</v>
      </c>
      <c r="S24" s="6" t="s">
        <v>150</v>
      </c>
      <c r="U24" s="5" t="s">
        <v>167</v>
      </c>
      <c r="V24" s="13" t="s">
        <v>209</v>
      </c>
      <c r="Z24" s="19"/>
      <c r="AB24" s="5" t="s">
        <v>151</v>
      </c>
      <c r="AC24" s="6" t="s">
        <v>9</v>
      </c>
      <c r="AD24" s="18">
        <v>3006052</v>
      </c>
      <c r="AE24" s="17" t="s">
        <v>13</v>
      </c>
      <c r="AF24" s="18">
        <v>3006052</v>
      </c>
      <c r="AG24" s="5" t="s">
        <v>152</v>
      </c>
      <c r="AL24" s="9">
        <v>42961</v>
      </c>
      <c r="AM24" s="5" t="s">
        <v>149</v>
      </c>
      <c r="AN24" s="17">
        <v>2016</v>
      </c>
      <c r="AP24" s="5" t="s">
        <v>153</v>
      </c>
    </row>
    <row r="25" spans="1:42" s="7" customFormat="1" ht="51">
      <c r="A25" s="6" t="s">
        <v>146</v>
      </c>
      <c r="B25" s="5" t="s">
        <v>1</v>
      </c>
      <c r="C25" s="6">
        <v>2016</v>
      </c>
      <c r="D25" s="9" t="s">
        <v>166</v>
      </c>
      <c r="E25" s="18">
        <v>3006055</v>
      </c>
      <c r="F25" s="5" t="s">
        <v>147</v>
      </c>
      <c r="G25" s="19"/>
      <c r="H25" s="13" t="s">
        <v>212</v>
      </c>
      <c r="I25" s="18">
        <v>3006055</v>
      </c>
      <c r="J25" s="18">
        <v>3006055</v>
      </c>
      <c r="K25" s="11" t="s">
        <v>149</v>
      </c>
      <c r="L25" s="6" t="s">
        <v>149</v>
      </c>
      <c r="M25" s="6" t="s">
        <v>152</v>
      </c>
      <c r="O25" s="14">
        <v>132.21</v>
      </c>
      <c r="P25" s="14">
        <v>132.21</v>
      </c>
      <c r="S25" s="6" t="s">
        <v>150</v>
      </c>
      <c r="U25" s="5" t="s">
        <v>167</v>
      </c>
      <c r="V25" s="13" t="s">
        <v>213</v>
      </c>
      <c r="Z25" s="19"/>
      <c r="AB25" s="5" t="s">
        <v>151</v>
      </c>
      <c r="AC25" s="6" t="s">
        <v>9</v>
      </c>
      <c r="AD25" s="18">
        <v>3006055</v>
      </c>
      <c r="AE25" s="17" t="s">
        <v>13</v>
      </c>
      <c r="AF25" s="18">
        <v>3006055</v>
      </c>
      <c r="AG25" s="5" t="s">
        <v>152</v>
      </c>
      <c r="AL25" s="9">
        <v>42961</v>
      </c>
      <c r="AM25" s="5" t="s">
        <v>149</v>
      </c>
      <c r="AN25" s="17">
        <v>2016</v>
      </c>
      <c r="AP25" s="5" t="s">
        <v>153</v>
      </c>
    </row>
    <row r="26" spans="1:42" s="7" customFormat="1" ht="51">
      <c r="A26" s="6" t="s">
        <v>146</v>
      </c>
      <c r="B26" s="5" t="s">
        <v>1</v>
      </c>
      <c r="C26" s="6">
        <v>2016</v>
      </c>
      <c r="D26" s="9" t="s">
        <v>166</v>
      </c>
      <c r="E26" s="18">
        <v>3006056</v>
      </c>
      <c r="F26" s="5" t="s">
        <v>147</v>
      </c>
      <c r="G26" s="19"/>
      <c r="H26" s="13" t="s">
        <v>312</v>
      </c>
      <c r="I26" s="18">
        <v>3006056</v>
      </c>
      <c r="J26" s="18">
        <v>3006056</v>
      </c>
      <c r="K26" s="11" t="s">
        <v>214</v>
      </c>
      <c r="L26" s="6" t="s">
        <v>149</v>
      </c>
      <c r="M26" s="6" t="s">
        <v>152</v>
      </c>
      <c r="O26" s="14">
        <f>783.87-17.64</f>
        <v>766.23</v>
      </c>
      <c r="P26" s="14">
        <v>807.87</v>
      </c>
      <c r="S26" s="6" t="s">
        <v>150</v>
      </c>
      <c r="U26" s="5" t="s">
        <v>167</v>
      </c>
      <c r="V26" s="13" t="s">
        <v>215</v>
      </c>
      <c r="Z26" s="19"/>
      <c r="AB26" s="5" t="s">
        <v>151</v>
      </c>
      <c r="AC26" s="6" t="s">
        <v>9</v>
      </c>
      <c r="AD26" s="18">
        <v>3006056</v>
      </c>
      <c r="AE26" s="17" t="s">
        <v>13</v>
      </c>
      <c r="AF26" s="18">
        <v>3006056</v>
      </c>
      <c r="AG26" s="5" t="s">
        <v>152</v>
      </c>
      <c r="AL26" s="9">
        <v>42961</v>
      </c>
      <c r="AM26" s="5" t="s">
        <v>149</v>
      </c>
      <c r="AN26" s="17">
        <v>2016</v>
      </c>
      <c r="AP26" s="5" t="s">
        <v>153</v>
      </c>
    </row>
    <row r="27" spans="1:42" s="7" customFormat="1" ht="51">
      <c r="A27" s="6" t="s">
        <v>146</v>
      </c>
      <c r="B27" s="5" t="s">
        <v>4</v>
      </c>
      <c r="C27" s="6">
        <v>2016</v>
      </c>
      <c r="D27" s="9" t="s">
        <v>166</v>
      </c>
      <c r="E27" s="18">
        <v>3006058</v>
      </c>
      <c r="F27" s="5" t="s">
        <v>147</v>
      </c>
      <c r="G27" s="19"/>
      <c r="H27" s="13" t="s">
        <v>174</v>
      </c>
      <c r="I27" s="18">
        <v>3006058</v>
      </c>
      <c r="J27" s="18">
        <v>3006058</v>
      </c>
      <c r="K27" s="11" t="s">
        <v>155</v>
      </c>
      <c r="L27" s="6" t="s">
        <v>149</v>
      </c>
      <c r="M27" s="6" t="s">
        <v>152</v>
      </c>
      <c r="O27" s="14">
        <v>265.99</v>
      </c>
      <c r="P27" s="14">
        <v>308.55</v>
      </c>
      <c r="S27" s="6" t="s">
        <v>150</v>
      </c>
      <c r="U27" s="5" t="s">
        <v>167</v>
      </c>
      <c r="V27" s="13" t="s">
        <v>222</v>
      </c>
      <c r="Z27" s="19"/>
      <c r="AB27" s="5" t="s">
        <v>151</v>
      </c>
      <c r="AC27" s="6" t="s">
        <v>9</v>
      </c>
      <c r="AD27" s="18">
        <v>3006058</v>
      </c>
      <c r="AE27" s="17" t="s">
        <v>13</v>
      </c>
      <c r="AF27" s="18">
        <v>3006058</v>
      </c>
      <c r="AG27" s="5" t="s">
        <v>152</v>
      </c>
      <c r="AL27" s="9">
        <v>42961</v>
      </c>
      <c r="AM27" s="5" t="s">
        <v>149</v>
      </c>
      <c r="AN27" s="17">
        <v>2016</v>
      </c>
      <c r="AP27" s="5" t="s">
        <v>153</v>
      </c>
    </row>
    <row r="28" spans="1:42" s="7" customFormat="1" ht="51">
      <c r="A28" s="6" t="s">
        <v>146</v>
      </c>
      <c r="B28" s="5" t="s">
        <v>1</v>
      </c>
      <c r="C28" s="6">
        <v>2016</v>
      </c>
      <c r="D28" s="9" t="s">
        <v>166</v>
      </c>
      <c r="E28" s="18">
        <v>3006059</v>
      </c>
      <c r="F28" s="5" t="s">
        <v>147</v>
      </c>
      <c r="G28" s="19"/>
      <c r="H28" s="13" t="s">
        <v>301</v>
      </c>
      <c r="I28" s="18">
        <v>3006059</v>
      </c>
      <c r="J28" s="18">
        <v>3006059</v>
      </c>
      <c r="K28" s="11" t="s">
        <v>149</v>
      </c>
      <c r="L28" s="6" t="s">
        <v>149</v>
      </c>
      <c r="M28" s="6" t="s">
        <v>152</v>
      </c>
      <c r="O28" s="14">
        <v>173.3</v>
      </c>
      <c r="P28" s="14">
        <v>200</v>
      </c>
      <c r="S28" s="6" t="s">
        <v>150</v>
      </c>
      <c r="U28" s="5" t="s">
        <v>167</v>
      </c>
      <c r="V28" s="13" t="s">
        <v>220</v>
      </c>
      <c r="Z28" s="19"/>
      <c r="AB28" s="5" t="s">
        <v>151</v>
      </c>
      <c r="AC28" s="6" t="s">
        <v>9</v>
      </c>
      <c r="AD28" s="18">
        <v>3006059</v>
      </c>
      <c r="AE28" s="17" t="s">
        <v>13</v>
      </c>
      <c r="AF28" s="18">
        <v>3006059</v>
      </c>
      <c r="AG28" s="5" t="s">
        <v>152</v>
      </c>
      <c r="AL28" s="9">
        <v>42961</v>
      </c>
      <c r="AM28" s="5" t="s">
        <v>149</v>
      </c>
      <c r="AN28" s="17">
        <v>2016</v>
      </c>
      <c r="AP28" s="5" t="s">
        <v>153</v>
      </c>
    </row>
    <row r="29" spans="1:42" s="7" customFormat="1" ht="51">
      <c r="A29" s="6" t="s">
        <v>146</v>
      </c>
      <c r="B29" s="5" t="s">
        <v>1</v>
      </c>
      <c r="C29" s="6">
        <v>2016</v>
      </c>
      <c r="D29" s="9" t="s">
        <v>166</v>
      </c>
      <c r="E29" s="18">
        <v>3006060</v>
      </c>
      <c r="F29" s="5" t="s">
        <v>147</v>
      </c>
      <c r="G29" s="19"/>
      <c r="H29" s="13" t="s">
        <v>302</v>
      </c>
      <c r="I29" s="18">
        <v>3006060</v>
      </c>
      <c r="J29" s="18">
        <v>3006060</v>
      </c>
      <c r="K29" s="11" t="s">
        <v>149</v>
      </c>
      <c r="L29" s="6" t="s">
        <v>149</v>
      </c>
      <c r="M29" s="6" t="s">
        <v>152</v>
      </c>
      <c r="O29" s="14">
        <v>31.9</v>
      </c>
      <c r="P29" s="14">
        <v>37</v>
      </c>
      <c r="S29" s="6" t="s">
        <v>150</v>
      </c>
      <c r="U29" s="5" t="s">
        <v>167</v>
      </c>
      <c r="V29" s="13" t="s">
        <v>216</v>
      </c>
      <c r="Z29" s="19"/>
      <c r="AB29" s="5" t="s">
        <v>151</v>
      </c>
      <c r="AC29" s="6" t="s">
        <v>9</v>
      </c>
      <c r="AD29" s="18">
        <v>3006060</v>
      </c>
      <c r="AE29" s="17" t="s">
        <v>13</v>
      </c>
      <c r="AF29" s="18">
        <v>3006060</v>
      </c>
      <c r="AG29" s="5" t="s">
        <v>152</v>
      </c>
      <c r="AL29" s="9">
        <v>42961</v>
      </c>
      <c r="AM29" s="5" t="s">
        <v>149</v>
      </c>
      <c r="AN29" s="17">
        <v>2016</v>
      </c>
      <c r="AP29" s="5" t="s">
        <v>153</v>
      </c>
    </row>
    <row r="30" spans="1:42" s="7" customFormat="1" ht="51">
      <c r="A30" s="6" t="s">
        <v>146</v>
      </c>
      <c r="B30" s="5" t="s">
        <v>1</v>
      </c>
      <c r="C30" s="6">
        <v>2016</v>
      </c>
      <c r="D30" s="9" t="s">
        <v>166</v>
      </c>
      <c r="E30" s="18">
        <v>3006064</v>
      </c>
      <c r="F30" s="5" t="s">
        <v>147</v>
      </c>
      <c r="G30" s="19"/>
      <c r="H30" s="13" t="s">
        <v>311</v>
      </c>
      <c r="I30" s="18">
        <v>3006064</v>
      </c>
      <c r="J30" s="18">
        <v>3006064</v>
      </c>
      <c r="K30" s="11" t="s">
        <v>149</v>
      </c>
      <c r="L30" s="6" t="s">
        <v>149</v>
      </c>
      <c r="M30" s="6" t="s">
        <v>152</v>
      </c>
      <c r="O30" s="14">
        <v>133.62</v>
      </c>
      <c r="P30" s="14">
        <v>155</v>
      </c>
      <c r="S30" s="6" t="s">
        <v>150</v>
      </c>
      <c r="U30" s="5" t="s">
        <v>167</v>
      </c>
      <c r="V30" s="13" t="s">
        <v>223</v>
      </c>
      <c r="Z30" s="19"/>
      <c r="AB30" s="5" t="s">
        <v>151</v>
      </c>
      <c r="AC30" s="6" t="s">
        <v>9</v>
      </c>
      <c r="AD30" s="18">
        <v>3006064</v>
      </c>
      <c r="AE30" s="17" t="s">
        <v>13</v>
      </c>
      <c r="AF30" s="18">
        <v>3006064</v>
      </c>
      <c r="AG30" s="5" t="s">
        <v>152</v>
      </c>
      <c r="AL30" s="9">
        <v>42961</v>
      </c>
      <c r="AM30" s="5" t="s">
        <v>149</v>
      </c>
      <c r="AN30" s="17">
        <v>2016</v>
      </c>
      <c r="AP30" s="5" t="s">
        <v>153</v>
      </c>
    </row>
    <row r="31" spans="1:42" s="7" customFormat="1" ht="51">
      <c r="A31" s="6" t="s">
        <v>146</v>
      </c>
      <c r="B31" s="5" t="s">
        <v>4</v>
      </c>
      <c r="C31" s="6">
        <v>2016</v>
      </c>
      <c r="D31" s="9" t="s">
        <v>166</v>
      </c>
      <c r="E31" s="18">
        <v>3006076</v>
      </c>
      <c r="F31" s="5" t="s">
        <v>147</v>
      </c>
      <c r="G31" s="19"/>
      <c r="H31" s="13" t="s">
        <v>174</v>
      </c>
      <c r="I31" s="18">
        <v>3006076</v>
      </c>
      <c r="J31" s="18">
        <v>3006076</v>
      </c>
      <c r="K31" s="11" t="s">
        <v>154</v>
      </c>
      <c r="L31" s="6" t="s">
        <v>149</v>
      </c>
      <c r="M31" s="6" t="s">
        <v>152</v>
      </c>
      <c r="O31" s="14">
        <v>233.23</v>
      </c>
      <c r="P31" s="14">
        <v>270.55</v>
      </c>
      <c r="S31" s="6" t="s">
        <v>150</v>
      </c>
      <c r="U31" s="5" t="s">
        <v>167</v>
      </c>
      <c r="V31" s="13" t="s">
        <v>225</v>
      </c>
      <c r="Z31" s="19"/>
      <c r="AB31" s="5" t="s">
        <v>151</v>
      </c>
      <c r="AC31" s="6" t="s">
        <v>9</v>
      </c>
      <c r="AD31" s="18">
        <v>3006076</v>
      </c>
      <c r="AE31" s="17" t="s">
        <v>13</v>
      </c>
      <c r="AF31" s="18">
        <v>3006076</v>
      </c>
      <c r="AG31" s="5" t="s">
        <v>152</v>
      </c>
      <c r="AL31" s="9">
        <v>42961</v>
      </c>
      <c r="AM31" s="5" t="s">
        <v>149</v>
      </c>
      <c r="AN31" s="17">
        <v>2016</v>
      </c>
      <c r="AP31" s="5" t="s">
        <v>153</v>
      </c>
    </row>
    <row r="32" spans="1:42" s="7" customFormat="1" ht="89.25">
      <c r="A32" s="6" t="s">
        <v>146</v>
      </c>
      <c r="B32" s="5" t="s">
        <v>1</v>
      </c>
      <c r="C32" s="6">
        <v>2016</v>
      </c>
      <c r="D32" s="9" t="s">
        <v>166</v>
      </c>
      <c r="E32" s="18">
        <v>3006078</v>
      </c>
      <c r="F32" s="5" t="s">
        <v>147</v>
      </c>
      <c r="G32" s="19"/>
      <c r="H32" s="13" t="s">
        <v>303</v>
      </c>
      <c r="I32" s="18">
        <v>3006078</v>
      </c>
      <c r="J32" s="18">
        <v>3006078</v>
      </c>
      <c r="K32" s="11" t="s">
        <v>148</v>
      </c>
      <c r="L32" s="6" t="s">
        <v>149</v>
      </c>
      <c r="M32" s="6" t="s">
        <v>152</v>
      </c>
      <c r="O32" s="14">
        <f>133.62+263.18+578.98</f>
        <v>975.78</v>
      </c>
      <c r="P32" s="14">
        <f>155+305.29+671.62</f>
        <v>1131.91</v>
      </c>
      <c r="S32" s="6" t="s">
        <v>150</v>
      </c>
      <c r="U32" s="5" t="s">
        <v>167</v>
      </c>
      <c r="V32" s="13" t="s">
        <v>226</v>
      </c>
      <c r="Z32" s="19"/>
      <c r="AB32" s="5" t="s">
        <v>151</v>
      </c>
      <c r="AC32" s="6" t="s">
        <v>9</v>
      </c>
      <c r="AD32" s="18">
        <v>3006078</v>
      </c>
      <c r="AE32" s="17" t="s">
        <v>13</v>
      </c>
      <c r="AF32" s="18">
        <v>3006078</v>
      </c>
      <c r="AG32" s="5" t="s">
        <v>152</v>
      </c>
      <c r="AL32" s="9">
        <v>42961</v>
      </c>
      <c r="AM32" s="5" t="s">
        <v>149</v>
      </c>
      <c r="AN32" s="17">
        <v>2016</v>
      </c>
      <c r="AP32" s="5" t="s">
        <v>153</v>
      </c>
    </row>
    <row r="33" spans="1:42" s="7" customFormat="1" ht="51">
      <c r="A33" s="6" t="s">
        <v>146</v>
      </c>
      <c r="B33" s="5" t="s">
        <v>4</v>
      </c>
      <c r="C33" s="6">
        <v>2016</v>
      </c>
      <c r="D33" s="9" t="s">
        <v>166</v>
      </c>
      <c r="E33" s="18">
        <v>3006083</v>
      </c>
      <c r="F33" s="5" t="s">
        <v>147</v>
      </c>
      <c r="G33" s="19"/>
      <c r="H33" s="13" t="s">
        <v>229</v>
      </c>
      <c r="I33" s="18">
        <v>3006083</v>
      </c>
      <c r="J33" s="18">
        <v>3006083</v>
      </c>
      <c r="K33" s="11" t="s">
        <v>175</v>
      </c>
      <c r="L33" s="6" t="s">
        <v>149</v>
      </c>
      <c r="M33" s="6" t="s">
        <v>152</v>
      </c>
      <c r="O33" s="14">
        <f>73+49+63+59+219</f>
        <v>463</v>
      </c>
      <c r="P33" s="14">
        <f>73+49+63+59+219</f>
        <v>463</v>
      </c>
      <c r="S33" s="6" t="s">
        <v>150</v>
      </c>
      <c r="U33" s="5" t="s">
        <v>167</v>
      </c>
      <c r="V33" s="13" t="s">
        <v>230</v>
      </c>
      <c r="Z33" s="19"/>
      <c r="AB33" s="5" t="s">
        <v>151</v>
      </c>
      <c r="AC33" s="6" t="s">
        <v>9</v>
      </c>
      <c r="AD33" s="18">
        <v>3006083</v>
      </c>
      <c r="AE33" s="17" t="s">
        <v>13</v>
      </c>
      <c r="AF33" s="18">
        <v>3006083</v>
      </c>
      <c r="AG33" s="5" t="s">
        <v>152</v>
      </c>
      <c r="AL33" s="9">
        <v>42961</v>
      </c>
      <c r="AM33" s="5" t="s">
        <v>149</v>
      </c>
      <c r="AN33" s="17">
        <v>2016</v>
      </c>
      <c r="AP33" s="5" t="s">
        <v>153</v>
      </c>
    </row>
    <row r="34" spans="1:42" s="7" customFormat="1" ht="51">
      <c r="A34" s="6" t="s">
        <v>146</v>
      </c>
      <c r="B34" s="5" t="s">
        <v>1</v>
      </c>
      <c r="C34" s="6">
        <v>2016</v>
      </c>
      <c r="D34" s="9" t="s">
        <v>166</v>
      </c>
      <c r="E34" s="18">
        <v>3006091</v>
      </c>
      <c r="F34" s="5" t="s">
        <v>147</v>
      </c>
      <c r="G34" s="19"/>
      <c r="H34" s="13" t="s">
        <v>236</v>
      </c>
      <c r="I34" s="18">
        <v>3006091</v>
      </c>
      <c r="J34" s="18">
        <v>3006091</v>
      </c>
      <c r="K34" s="11" t="s">
        <v>149</v>
      </c>
      <c r="L34" s="6" t="s">
        <v>149</v>
      </c>
      <c r="M34" s="6" t="s">
        <v>152</v>
      </c>
      <c r="O34" s="14">
        <v>119</v>
      </c>
      <c r="P34" s="14">
        <v>119</v>
      </c>
      <c r="S34" s="6" t="s">
        <v>150</v>
      </c>
      <c r="U34" s="5" t="s">
        <v>167</v>
      </c>
      <c r="V34" s="13" t="s">
        <v>235</v>
      </c>
      <c r="Z34" s="19"/>
      <c r="AB34" s="5" t="s">
        <v>151</v>
      </c>
      <c r="AC34" s="6" t="s">
        <v>9</v>
      </c>
      <c r="AD34" s="18">
        <v>3006091</v>
      </c>
      <c r="AE34" s="17" t="s">
        <v>13</v>
      </c>
      <c r="AF34" s="18">
        <v>3006091</v>
      </c>
      <c r="AG34" s="5" t="s">
        <v>152</v>
      </c>
      <c r="AL34" s="9">
        <v>42961</v>
      </c>
      <c r="AM34" s="5" t="s">
        <v>149</v>
      </c>
      <c r="AN34" s="17">
        <v>2016</v>
      </c>
      <c r="AP34" s="5" t="s">
        <v>153</v>
      </c>
    </row>
    <row r="35" spans="1:42" s="7" customFormat="1" ht="51">
      <c r="A35" s="6" t="s">
        <v>146</v>
      </c>
      <c r="B35" s="5" t="s">
        <v>1</v>
      </c>
      <c r="C35" s="6">
        <v>2016</v>
      </c>
      <c r="D35" s="9" t="s">
        <v>166</v>
      </c>
      <c r="E35" s="18">
        <v>3006092</v>
      </c>
      <c r="F35" s="5" t="s">
        <v>147</v>
      </c>
      <c r="G35" s="19"/>
      <c r="H35" s="13" t="s">
        <v>232</v>
      </c>
      <c r="I35" s="18">
        <v>3006092</v>
      </c>
      <c r="J35" s="18">
        <v>3006092</v>
      </c>
      <c r="K35" s="11" t="s">
        <v>149</v>
      </c>
      <c r="L35" s="6" t="s">
        <v>149</v>
      </c>
      <c r="M35" s="6" t="s">
        <v>152</v>
      </c>
      <c r="O35" s="14">
        <v>453.7</v>
      </c>
      <c r="P35" s="14">
        <v>490</v>
      </c>
      <c r="S35" s="6" t="s">
        <v>150</v>
      </c>
      <c r="U35" s="5" t="s">
        <v>167</v>
      </c>
      <c r="V35" s="13" t="s">
        <v>233</v>
      </c>
      <c r="Z35" s="19"/>
      <c r="AB35" s="5" t="s">
        <v>151</v>
      </c>
      <c r="AC35" s="6" t="s">
        <v>9</v>
      </c>
      <c r="AD35" s="18">
        <v>3006092</v>
      </c>
      <c r="AE35" s="17" t="s">
        <v>13</v>
      </c>
      <c r="AF35" s="18">
        <v>3006092</v>
      </c>
      <c r="AG35" s="5" t="s">
        <v>152</v>
      </c>
      <c r="AL35" s="9">
        <v>42961</v>
      </c>
      <c r="AM35" s="5" t="s">
        <v>149</v>
      </c>
      <c r="AN35" s="17">
        <v>2016</v>
      </c>
      <c r="AP35" s="5" t="s">
        <v>153</v>
      </c>
    </row>
    <row r="36" spans="1:42" s="7" customFormat="1" ht="51">
      <c r="A36" s="6" t="s">
        <v>146</v>
      </c>
      <c r="B36" s="5" t="s">
        <v>1</v>
      </c>
      <c r="C36" s="6">
        <v>2016</v>
      </c>
      <c r="D36" s="9" t="s">
        <v>166</v>
      </c>
      <c r="E36" s="18">
        <v>3006093</v>
      </c>
      <c r="F36" s="5" t="s">
        <v>147</v>
      </c>
      <c r="G36" s="19"/>
      <c r="H36" s="13" t="s">
        <v>288</v>
      </c>
      <c r="I36" s="18">
        <v>3006093</v>
      </c>
      <c r="J36" s="18">
        <v>3006093</v>
      </c>
      <c r="K36" s="11" t="s">
        <v>149</v>
      </c>
      <c r="L36" s="6" t="s">
        <v>149</v>
      </c>
      <c r="M36" s="6" t="s">
        <v>152</v>
      </c>
      <c r="O36" s="14">
        <v>860</v>
      </c>
      <c r="P36" s="14">
        <v>860</v>
      </c>
      <c r="S36" s="6" t="s">
        <v>150</v>
      </c>
      <c r="U36" s="5" t="s">
        <v>167</v>
      </c>
      <c r="V36" s="13" t="s">
        <v>238</v>
      </c>
      <c r="Z36" s="19"/>
      <c r="AB36" s="5" t="s">
        <v>151</v>
      </c>
      <c r="AC36" s="6" t="s">
        <v>9</v>
      </c>
      <c r="AD36" s="18">
        <v>3006093</v>
      </c>
      <c r="AE36" s="17" t="s">
        <v>13</v>
      </c>
      <c r="AF36" s="18">
        <v>3006093</v>
      </c>
      <c r="AG36" s="5" t="s">
        <v>152</v>
      </c>
      <c r="AL36" s="9">
        <v>42961</v>
      </c>
      <c r="AM36" s="5" t="s">
        <v>149</v>
      </c>
      <c r="AN36" s="17">
        <v>2016</v>
      </c>
      <c r="AP36" s="5" t="s">
        <v>153</v>
      </c>
    </row>
    <row r="37" spans="1:42" s="7" customFormat="1" ht="51">
      <c r="A37" s="6" t="s">
        <v>146</v>
      </c>
      <c r="B37" s="5" t="s">
        <v>1</v>
      </c>
      <c r="C37" s="6">
        <v>2016</v>
      </c>
      <c r="D37" s="9" t="s">
        <v>166</v>
      </c>
      <c r="E37" s="18">
        <v>3006094</v>
      </c>
      <c r="F37" s="5" t="s">
        <v>147</v>
      </c>
      <c r="G37" s="19"/>
      <c r="H37" s="13" t="s">
        <v>287</v>
      </c>
      <c r="I37" s="18">
        <v>3006094</v>
      </c>
      <c r="J37" s="18">
        <v>3006094</v>
      </c>
      <c r="K37" s="11" t="s">
        <v>149</v>
      </c>
      <c r="L37" s="6" t="s">
        <v>149</v>
      </c>
      <c r="M37" s="6" t="s">
        <v>152</v>
      </c>
      <c r="O37" s="14">
        <v>640</v>
      </c>
      <c r="P37" s="14">
        <v>640</v>
      </c>
      <c r="S37" s="6" t="s">
        <v>150</v>
      </c>
      <c r="U37" s="5" t="s">
        <v>167</v>
      </c>
      <c r="V37" s="13" t="s">
        <v>237</v>
      </c>
      <c r="Z37" s="19"/>
      <c r="AB37" s="5" t="s">
        <v>151</v>
      </c>
      <c r="AC37" s="6" t="s">
        <v>9</v>
      </c>
      <c r="AD37" s="18">
        <v>3006094</v>
      </c>
      <c r="AE37" s="17" t="s">
        <v>13</v>
      </c>
      <c r="AF37" s="18">
        <v>3006094</v>
      </c>
      <c r="AG37" s="5" t="s">
        <v>152</v>
      </c>
      <c r="AL37" s="9">
        <v>42961</v>
      </c>
      <c r="AM37" s="5" t="s">
        <v>149</v>
      </c>
      <c r="AN37" s="17">
        <v>2016</v>
      </c>
      <c r="AP37" s="5" t="s">
        <v>153</v>
      </c>
    </row>
    <row r="38" spans="1:42" s="7" customFormat="1" ht="51">
      <c r="A38" s="6" t="s">
        <v>146</v>
      </c>
      <c r="B38" s="5" t="s">
        <v>4</v>
      </c>
      <c r="C38" s="6">
        <v>2016</v>
      </c>
      <c r="D38" s="9" t="s">
        <v>166</v>
      </c>
      <c r="E38" s="18">
        <v>3006095</v>
      </c>
      <c r="F38" s="5" t="s">
        <v>147</v>
      </c>
      <c r="G38" s="19"/>
      <c r="H38" s="13" t="s">
        <v>239</v>
      </c>
      <c r="I38" s="18">
        <v>3006095</v>
      </c>
      <c r="J38" s="18">
        <v>3006095</v>
      </c>
      <c r="K38" s="11" t="s">
        <v>149</v>
      </c>
      <c r="L38" s="6" t="s">
        <v>149</v>
      </c>
      <c r="M38" s="6" t="s">
        <v>152</v>
      </c>
      <c r="O38" s="14">
        <v>80</v>
      </c>
      <c r="P38" s="14">
        <v>92.8</v>
      </c>
      <c r="S38" s="6" t="s">
        <v>150</v>
      </c>
      <c r="U38" s="5" t="s">
        <v>167</v>
      </c>
      <c r="V38" s="13" t="s">
        <v>293</v>
      </c>
      <c r="Z38" s="19"/>
      <c r="AB38" s="5" t="s">
        <v>151</v>
      </c>
      <c r="AC38" s="6" t="s">
        <v>9</v>
      </c>
      <c r="AD38" s="18">
        <v>3006095</v>
      </c>
      <c r="AE38" s="17" t="s">
        <v>13</v>
      </c>
      <c r="AF38" s="18">
        <v>3006095</v>
      </c>
      <c r="AG38" s="5" t="s">
        <v>152</v>
      </c>
      <c r="AL38" s="9">
        <v>42961</v>
      </c>
      <c r="AM38" s="5" t="s">
        <v>149</v>
      </c>
      <c r="AN38" s="17">
        <v>2016</v>
      </c>
      <c r="AP38" s="5" t="s">
        <v>153</v>
      </c>
    </row>
    <row r="39" spans="1:42" s="7" customFormat="1" ht="51">
      <c r="A39" s="6" t="s">
        <v>146</v>
      </c>
      <c r="B39" s="5" t="s">
        <v>1</v>
      </c>
      <c r="C39" s="6">
        <v>2016</v>
      </c>
      <c r="D39" s="9" t="s">
        <v>166</v>
      </c>
      <c r="E39" s="18">
        <v>3006096</v>
      </c>
      <c r="F39" s="5" t="s">
        <v>147</v>
      </c>
      <c r="G39" s="19"/>
      <c r="H39" s="13" t="s">
        <v>240</v>
      </c>
      <c r="I39" s="18">
        <v>3006096</v>
      </c>
      <c r="J39" s="18">
        <v>3006096</v>
      </c>
      <c r="K39" s="11" t="s">
        <v>149</v>
      </c>
      <c r="L39" s="6" t="s">
        <v>149</v>
      </c>
      <c r="M39" s="6" t="s">
        <v>152</v>
      </c>
      <c r="O39" s="14">
        <v>150</v>
      </c>
      <c r="P39" s="14">
        <v>150</v>
      </c>
      <c r="S39" s="6" t="s">
        <v>150</v>
      </c>
      <c r="U39" s="5" t="s">
        <v>167</v>
      </c>
      <c r="V39" s="13" t="s">
        <v>241</v>
      </c>
      <c r="Z39" s="19"/>
      <c r="AB39" s="5" t="s">
        <v>151</v>
      </c>
      <c r="AC39" s="6" t="s">
        <v>9</v>
      </c>
      <c r="AD39" s="18">
        <v>3006096</v>
      </c>
      <c r="AE39" s="17" t="s">
        <v>13</v>
      </c>
      <c r="AF39" s="18">
        <v>3006096</v>
      </c>
      <c r="AG39" s="5" t="s">
        <v>152</v>
      </c>
      <c r="AL39" s="9">
        <v>42961</v>
      </c>
      <c r="AM39" s="5" t="s">
        <v>149</v>
      </c>
      <c r="AN39" s="17">
        <v>2016</v>
      </c>
      <c r="AP39" s="5" t="s">
        <v>153</v>
      </c>
    </row>
    <row r="40" spans="1:42" s="7" customFormat="1" ht="51">
      <c r="A40" s="6" t="s">
        <v>146</v>
      </c>
      <c r="B40" s="5" t="s">
        <v>1</v>
      </c>
      <c r="C40" s="6">
        <v>2016</v>
      </c>
      <c r="D40" s="9" t="s">
        <v>166</v>
      </c>
      <c r="E40" s="18">
        <v>3006097</v>
      </c>
      <c r="F40" s="5" t="s">
        <v>147</v>
      </c>
      <c r="G40" s="19"/>
      <c r="H40" s="13" t="s">
        <v>242</v>
      </c>
      <c r="I40" s="18">
        <v>3006097</v>
      </c>
      <c r="J40" s="18">
        <v>3006097</v>
      </c>
      <c r="K40" s="11" t="s">
        <v>154</v>
      </c>
      <c r="L40" s="6" t="s">
        <v>149</v>
      </c>
      <c r="M40" s="6" t="s">
        <v>152</v>
      </c>
      <c r="O40" s="14">
        <v>1221.06</v>
      </c>
      <c r="P40" s="14">
        <v>1416.43</v>
      </c>
      <c r="S40" s="6" t="s">
        <v>150</v>
      </c>
      <c r="U40" s="5" t="s">
        <v>167</v>
      </c>
      <c r="V40" s="13" t="s">
        <v>243</v>
      </c>
      <c r="Z40" s="19"/>
      <c r="AB40" s="5" t="s">
        <v>151</v>
      </c>
      <c r="AC40" s="6" t="s">
        <v>9</v>
      </c>
      <c r="AD40" s="18">
        <v>3006097</v>
      </c>
      <c r="AE40" s="17" t="s">
        <v>13</v>
      </c>
      <c r="AF40" s="18">
        <v>3006097</v>
      </c>
      <c r="AG40" s="5" t="s">
        <v>152</v>
      </c>
      <c r="AL40" s="9">
        <v>42961</v>
      </c>
      <c r="AM40" s="5" t="s">
        <v>149</v>
      </c>
      <c r="AN40" s="17">
        <v>2016</v>
      </c>
      <c r="AP40" s="5" t="s">
        <v>153</v>
      </c>
    </row>
    <row r="41" spans="1:42" s="7" customFormat="1" ht="51">
      <c r="A41" s="6" t="s">
        <v>146</v>
      </c>
      <c r="B41" s="5" t="s">
        <v>1</v>
      </c>
      <c r="C41" s="6">
        <v>2016</v>
      </c>
      <c r="D41" s="9" t="s">
        <v>166</v>
      </c>
      <c r="E41" s="18">
        <v>3006099</v>
      </c>
      <c r="F41" s="5" t="s">
        <v>147</v>
      </c>
      <c r="G41" s="19"/>
      <c r="H41" s="13" t="s">
        <v>244</v>
      </c>
      <c r="I41" s="18">
        <v>3006099</v>
      </c>
      <c r="J41" s="18">
        <v>3006099</v>
      </c>
      <c r="K41" s="11" t="s">
        <v>149</v>
      </c>
      <c r="L41" s="6" t="s">
        <v>149</v>
      </c>
      <c r="M41" s="6" t="s">
        <v>152</v>
      </c>
      <c r="O41" s="14">
        <v>540</v>
      </c>
      <c r="P41" s="14">
        <v>626.4</v>
      </c>
      <c r="S41" s="6" t="s">
        <v>150</v>
      </c>
      <c r="U41" s="5" t="s">
        <v>167</v>
      </c>
      <c r="V41" s="13" t="s">
        <v>245</v>
      </c>
      <c r="Z41" s="19"/>
      <c r="AB41" s="5" t="s">
        <v>151</v>
      </c>
      <c r="AC41" s="6" t="s">
        <v>9</v>
      </c>
      <c r="AD41" s="18">
        <v>3006099</v>
      </c>
      <c r="AE41" s="17" t="s">
        <v>13</v>
      </c>
      <c r="AF41" s="18">
        <v>3006099</v>
      </c>
      <c r="AG41" s="5" t="s">
        <v>152</v>
      </c>
      <c r="AL41" s="9">
        <v>42961</v>
      </c>
      <c r="AM41" s="5" t="s">
        <v>149</v>
      </c>
      <c r="AN41" s="17">
        <v>2016</v>
      </c>
      <c r="AP41" s="5" t="s">
        <v>153</v>
      </c>
    </row>
    <row r="42" spans="1:42" s="7" customFormat="1" ht="51">
      <c r="A42" s="6" t="s">
        <v>146</v>
      </c>
      <c r="B42" s="5" t="s">
        <v>1</v>
      </c>
      <c r="C42" s="6">
        <v>2016</v>
      </c>
      <c r="D42" s="9" t="s">
        <v>166</v>
      </c>
      <c r="E42" s="18">
        <v>3006111</v>
      </c>
      <c r="F42" s="5" t="s">
        <v>147</v>
      </c>
      <c r="G42" s="19"/>
      <c r="H42" s="13" t="s">
        <v>304</v>
      </c>
      <c r="I42" s="18">
        <v>3006111</v>
      </c>
      <c r="J42" s="18">
        <v>3006111</v>
      </c>
      <c r="K42" s="11" t="s">
        <v>148</v>
      </c>
      <c r="L42" s="6" t="s">
        <v>149</v>
      </c>
      <c r="M42" s="6" t="s">
        <v>152</v>
      </c>
      <c r="O42" s="14">
        <f>115.52+90</f>
        <v>205.51999999999998</v>
      </c>
      <c r="P42" s="14">
        <f>289+90</f>
        <v>379</v>
      </c>
      <c r="S42" s="6" t="s">
        <v>150</v>
      </c>
      <c r="U42" s="5" t="s">
        <v>167</v>
      </c>
      <c r="V42" s="13" t="s">
        <v>246</v>
      </c>
      <c r="Z42" s="19"/>
      <c r="AB42" s="5" t="s">
        <v>151</v>
      </c>
      <c r="AC42" s="6" t="s">
        <v>9</v>
      </c>
      <c r="AD42" s="18">
        <v>3006111</v>
      </c>
      <c r="AE42" s="17" t="s">
        <v>13</v>
      </c>
      <c r="AF42" s="18">
        <v>3006111</v>
      </c>
      <c r="AG42" s="5" t="s">
        <v>152</v>
      </c>
      <c r="AL42" s="9">
        <v>42961</v>
      </c>
      <c r="AM42" s="5" t="s">
        <v>149</v>
      </c>
      <c r="AN42" s="17">
        <v>2016</v>
      </c>
      <c r="AP42" s="5" t="s">
        <v>153</v>
      </c>
    </row>
    <row r="43" spans="1:42" s="7" customFormat="1" ht="51">
      <c r="A43" s="6" t="s">
        <v>146</v>
      </c>
      <c r="B43" s="5" t="s">
        <v>4</v>
      </c>
      <c r="C43" s="6">
        <v>2016</v>
      </c>
      <c r="D43" s="9" t="s">
        <v>166</v>
      </c>
      <c r="E43" s="18">
        <v>3006115</v>
      </c>
      <c r="F43" s="5" t="s">
        <v>147</v>
      </c>
      <c r="G43" s="19"/>
      <c r="H43" s="13" t="s">
        <v>248</v>
      </c>
      <c r="I43" s="18">
        <v>3006115</v>
      </c>
      <c r="J43" s="18">
        <v>3006115</v>
      </c>
      <c r="K43" s="11" t="s">
        <v>149</v>
      </c>
      <c r="L43" s="6" t="s">
        <v>149</v>
      </c>
      <c r="M43" s="6" t="s">
        <v>152</v>
      </c>
      <c r="O43" s="14">
        <v>200</v>
      </c>
      <c r="P43" s="14">
        <v>232</v>
      </c>
      <c r="S43" s="6" t="s">
        <v>150</v>
      </c>
      <c r="U43" s="5" t="s">
        <v>167</v>
      </c>
      <c r="V43" s="13" t="s">
        <v>247</v>
      </c>
      <c r="Z43" s="19"/>
      <c r="AB43" s="5" t="s">
        <v>151</v>
      </c>
      <c r="AC43" s="6" t="s">
        <v>9</v>
      </c>
      <c r="AD43" s="18">
        <v>3006115</v>
      </c>
      <c r="AE43" s="17" t="s">
        <v>13</v>
      </c>
      <c r="AF43" s="18">
        <v>3006115</v>
      </c>
      <c r="AG43" s="5" t="s">
        <v>152</v>
      </c>
      <c r="AL43" s="9">
        <v>42961</v>
      </c>
      <c r="AM43" s="5" t="s">
        <v>149</v>
      </c>
      <c r="AN43" s="17">
        <v>2016</v>
      </c>
      <c r="AP43" s="5" t="s">
        <v>153</v>
      </c>
    </row>
    <row r="44" spans="1:42" s="7" customFormat="1" ht="51">
      <c r="A44" s="6" t="s">
        <v>146</v>
      </c>
      <c r="B44" s="5" t="s">
        <v>1</v>
      </c>
      <c r="C44" s="6">
        <v>2016</v>
      </c>
      <c r="D44" s="9" t="s">
        <v>166</v>
      </c>
      <c r="E44" s="18">
        <v>3006117</v>
      </c>
      <c r="F44" s="5" t="s">
        <v>147</v>
      </c>
      <c r="G44" s="19"/>
      <c r="H44" s="13" t="s">
        <v>305</v>
      </c>
      <c r="I44" s="18">
        <v>3006117</v>
      </c>
      <c r="J44" s="18">
        <v>3006117</v>
      </c>
      <c r="K44" s="11" t="s">
        <v>148</v>
      </c>
      <c r="L44" s="6" t="s">
        <v>149</v>
      </c>
      <c r="M44" s="6" t="s">
        <v>152</v>
      </c>
      <c r="O44" s="14">
        <f>418.7+550</f>
        <v>968.7</v>
      </c>
      <c r="P44" s="14">
        <f>483.37+638</f>
        <v>1121.37</v>
      </c>
      <c r="S44" s="6" t="s">
        <v>150</v>
      </c>
      <c r="U44" s="5" t="s">
        <v>167</v>
      </c>
      <c r="V44" s="13" t="s">
        <v>250</v>
      </c>
      <c r="Z44" s="19"/>
      <c r="AB44" s="5" t="s">
        <v>151</v>
      </c>
      <c r="AC44" s="6" t="s">
        <v>9</v>
      </c>
      <c r="AD44" s="18">
        <v>3006117</v>
      </c>
      <c r="AE44" s="17" t="s">
        <v>13</v>
      </c>
      <c r="AF44" s="18">
        <v>3006117</v>
      </c>
      <c r="AG44" s="5" t="s">
        <v>152</v>
      </c>
      <c r="AL44" s="9">
        <v>42961</v>
      </c>
      <c r="AM44" s="5" t="s">
        <v>149</v>
      </c>
      <c r="AN44" s="17">
        <v>2016</v>
      </c>
      <c r="AP44" s="5" t="s">
        <v>153</v>
      </c>
    </row>
    <row r="45" spans="1:42" s="7" customFormat="1" ht="51">
      <c r="A45" s="6" t="s">
        <v>146</v>
      </c>
      <c r="B45" s="5" t="s">
        <v>4</v>
      </c>
      <c r="C45" s="6">
        <v>2016</v>
      </c>
      <c r="D45" s="9" t="s">
        <v>166</v>
      </c>
      <c r="E45" s="18">
        <v>3006118</v>
      </c>
      <c r="F45" s="5" t="s">
        <v>147</v>
      </c>
      <c r="G45" s="19"/>
      <c r="H45" s="13" t="s">
        <v>174</v>
      </c>
      <c r="I45" s="18">
        <v>3006118</v>
      </c>
      <c r="J45" s="18">
        <v>3006118</v>
      </c>
      <c r="K45" s="11" t="s">
        <v>148</v>
      </c>
      <c r="L45" s="6" t="s">
        <v>149</v>
      </c>
      <c r="M45" s="6" t="s">
        <v>152</v>
      </c>
      <c r="O45" s="14">
        <v>252.62</v>
      </c>
      <c r="P45" s="14">
        <v>293.05</v>
      </c>
      <c r="S45" s="6" t="s">
        <v>150</v>
      </c>
      <c r="U45" s="5" t="s">
        <v>167</v>
      </c>
      <c r="V45" s="13" t="s">
        <v>252</v>
      </c>
      <c r="Z45" s="19"/>
      <c r="AB45" s="5" t="s">
        <v>151</v>
      </c>
      <c r="AC45" s="6" t="s">
        <v>9</v>
      </c>
      <c r="AD45" s="18">
        <v>3006118</v>
      </c>
      <c r="AE45" s="17" t="s">
        <v>13</v>
      </c>
      <c r="AF45" s="18">
        <v>3006118</v>
      </c>
      <c r="AG45" s="5" t="s">
        <v>152</v>
      </c>
      <c r="AL45" s="9">
        <v>42961</v>
      </c>
      <c r="AM45" s="5" t="s">
        <v>149</v>
      </c>
      <c r="AN45" s="17">
        <v>2016</v>
      </c>
      <c r="AP45" s="5" t="s">
        <v>153</v>
      </c>
    </row>
    <row r="46" spans="1:42" s="7" customFormat="1" ht="51">
      <c r="A46" s="6" t="s">
        <v>146</v>
      </c>
      <c r="B46" s="5" t="s">
        <v>4</v>
      </c>
      <c r="C46" s="6">
        <v>2016</v>
      </c>
      <c r="D46" s="9" t="s">
        <v>166</v>
      </c>
      <c r="E46" s="18">
        <v>3006119</v>
      </c>
      <c r="F46" s="5" t="s">
        <v>147</v>
      </c>
      <c r="G46" s="19"/>
      <c r="H46" s="13" t="s">
        <v>254</v>
      </c>
      <c r="I46" s="18">
        <v>3006119</v>
      </c>
      <c r="J46" s="18">
        <v>3006119</v>
      </c>
      <c r="K46" s="11" t="s">
        <v>175</v>
      </c>
      <c r="L46" s="6" t="s">
        <v>149</v>
      </c>
      <c r="M46" s="6" t="s">
        <v>152</v>
      </c>
      <c r="O46" s="14">
        <v>23.5</v>
      </c>
      <c r="P46" s="14">
        <v>27.26</v>
      </c>
      <c r="S46" s="6" t="s">
        <v>150</v>
      </c>
      <c r="U46" s="5" t="s">
        <v>167</v>
      </c>
      <c r="V46" s="13" t="s">
        <v>255</v>
      </c>
      <c r="Z46" s="19"/>
      <c r="AB46" s="5" t="s">
        <v>151</v>
      </c>
      <c r="AC46" s="6" t="s">
        <v>9</v>
      </c>
      <c r="AD46" s="18">
        <v>3006119</v>
      </c>
      <c r="AE46" s="17" t="s">
        <v>13</v>
      </c>
      <c r="AF46" s="18">
        <v>3006119</v>
      </c>
      <c r="AG46" s="5" t="s">
        <v>152</v>
      </c>
      <c r="AL46" s="9">
        <v>42961</v>
      </c>
      <c r="AM46" s="5" t="s">
        <v>149</v>
      </c>
      <c r="AN46" s="17">
        <v>2016</v>
      </c>
      <c r="AP46" s="5"/>
    </row>
    <row r="47" spans="1:42" s="7" customFormat="1" ht="51">
      <c r="A47" s="6" t="s">
        <v>146</v>
      </c>
      <c r="B47" s="5" t="s">
        <v>1</v>
      </c>
      <c r="C47" s="6">
        <v>2016</v>
      </c>
      <c r="D47" s="9" t="s">
        <v>166</v>
      </c>
      <c r="E47" s="18">
        <v>3006121</v>
      </c>
      <c r="F47" s="5" t="s">
        <v>147</v>
      </c>
      <c r="G47" s="19"/>
      <c r="H47" s="13" t="s">
        <v>307</v>
      </c>
      <c r="I47" s="18">
        <v>3006121</v>
      </c>
      <c r="J47" s="18">
        <v>3006121</v>
      </c>
      <c r="K47" s="11" t="s">
        <v>148</v>
      </c>
      <c r="L47" s="6" t="s">
        <v>149</v>
      </c>
      <c r="M47" s="6" t="s">
        <v>152</v>
      </c>
      <c r="O47" s="14">
        <f>93.54+280</f>
        <v>373.54</v>
      </c>
      <c r="P47" s="14">
        <f>108.51+324.8</f>
        <v>433.31</v>
      </c>
      <c r="S47" s="6" t="s">
        <v>150</v>
      </c>
      <c r="U47" s="5" t="s">
        <v>167</v>
      </c>
      <c r="V47" s="13" t="s">
        <v>257</v>
      </c>
      <c r="Z47" s="19"/>
      <c r="AB47" s="5" t="s">
        <v>151</v>
      </c>
      <c r="AC47" s="6" t="s">
        <v>9</v>
      </c>
      <c r="AD47" s="18">
        <v>3006121</v>
      </c>
      <c r="AE47" s="17" t="s">
        <v>13</v>
      </c>
      <c r="AF47" s="18">
        <v>3006121</v>
      </c>
      <c r="AG47" s="5" t="s">
        <v>152</v>
      </c>
      <c r="AL47" s="9">
        <v>42961</v>
      </c>
      <c r="AM47" s="5" t="s">
        <v>149</v>
      </c>
      <c r="AN47" s="17">
        <v>2016</v>
      </c>
      <c r="AP47" s="5" t="s">
        <v>153</v>
      </c>
    </row>
    <row r="48" spans="1:42" s="7" customFormat="1" ht="51">
      <c r="A48" s="6" t="s">
        <v>146</v>
      </c>
      <c r="B48" s="5" t="s">
        <v>1</v>
      </c>
      <c r="C48" s="6">
        <v>2016</v>
      </c>
      <c r="D48" s="9" t="s">
        <v>166</v>
      </c>
      <c r="E48" s="18">
        <v>3006124</v>
      </c>
      <c r="F48" s="5" t="s">
        <v>147</v>
      </c>
      <c r="G48" s="19"/>
      <c r="H48" s="13" t="s">
        <v>258</v>
      </c>
      <c r="I48" s="18">
        <v>3006124</v>
      </c>
      <c r="J48" s="18">
        <v>3006124</v>
      </c>
      <c r="K48" s="11" t="s">
        <v>259</v>
      </c>
      <c r="L48" s="6" t="s">
        <v>149</v>
      </c>
      <c r="M48" s="6" t="s">
        <v>152</v>
      </c>
      <c r="O48" s="14">
        <v>368.99</v>
      </c>
      <c r="P48" s="14">
        <v>374.51</v>
      </c>
      <c r="S48" s="6" t="s">
        <v>150</v>
      </c>
      <c r="U48" s="5" t="s">
        <v>167</v>
      </c>
      <c r="V48" s="13" t="s">
        <v>260</v>
      </c>
      <c r="Z48" s="19"/>
      <c r="AB48" s="5" t="s">
        <v>151</v>
      </c>
      <c r="AC48" s="6" t="s">
        <v>9</v>
      </c>
      <c r="AD48" s="18">
        <v>3006124</v>
      </c>
      <c r="AE48" s="17" t="s">
        <v>13</v>
      </c>
      <c r="AF48" s="18">
        <v>3006124</v>
      </c>
      <c r="AG48" s="5" t="s">
        <v>152</v>
      </c>
      <c r="AL48" s="9">
        <v>42961</v>
      </c>
      <c r="AM48" s="5" t="s">
        <v>149</v>
      </c>
      <c r="AN48" s="17">
        <v>2016</v>
      </c>
      <c r="AP48" s="5" t="s">
        <v>153</v>
      </c>
    </row>
    <row r="49" spans="1:42" s="7" customFormat="1" ht="51">
      <c r="A49" s="6" t="s">
        <v>146</v>
      </c>
      <c r="B49" s="5" t="s">
        <v>1</v>
      </c>
      <c r="C49" s="6">
        <v>2016</v>
      </c>
      <c r="D49" s="9" t="s">
        <v>166</v>
      </c>
      <c r="E49" s="18">
        <v>3006126</v>
      </c>
      <c r="F49" s="5" t="s">
        <v>147</v>
      </c>
      <c r="G49" s="19"/>
      <c r="H49" s="13" t="s">
        <v>313</v>
      </c>
      <c r="I49" s="18">
        <v>3006126</v>
      </c>
      <c r="J49" s="18">
        <v>3006126</v>
      </c>
      <c r="K49" s="11" t="s">
        <v>149</v>
      </c>
      <c r="L49" s="6" t="s">
        <v>149</v>
      </c>
      <c r="M49" s="6" t="s">
        <v>152</v>
      </c>
      <c r="O49" s="14">
        <f>210.64-4.74</f>
        <v>205.89999999999998</v>
      </c>
      <c r="P49" s="14">
        <v>205.9</v>
      </c>
      <c r="S49" s="6" t="s">
        <v>150</v>
      </c>
      <c r="U49" s="5" t="s">
        <v>167</v>
      </c>
      <c r="V49" s="13" t="s">
        <v>261</v>
      </c>
      <c r="Z49" s="19"/>
      <c r="AB49" s="5" t="s">
        <v>151</v>
      </c>
      <c r="AC49" s="6" t="s">
        <v>9</v>
      </c>
      <c r="AD49" s="18">
        <v>3006126</v>
      </c>
      <c r="AE49" s="17" t="s">
        <v>13</v>
      </c>
      <c r="AF49" s="18">
        <v>3006126</v>
      </c>
      <c r="AG49" s="5" t="s">
        <v>152</v>
      </c>
      <c r="AL49" s="9">
        <v>42961</v>
      </c>
      <c r="AM49" s="5" t="s">
        <v>149</v>
      </c>
      <c r="AN49" s="17">
        <v>2016</v>
      </c>
      <c r="AP49" s="5" t="s">
        <v>153</v>
      </c>
    </row>
    <row r="50" spans="1:42" s="7" customFormat="1" ht="51">
      <c r="A50" s="6" t="s">
        <v>146</v>
      </c>
      <c r="B50" s="5" t="s">
        <v>1</v>
      </c>
      <c r="C50" s="6">
        <v>2016</v>
      </c>
      <c r="D50" s="9" t="s">
        <v>166</v>
      </c>
      <c r="E50" s="18">
        <v>3006127</v>
      </c>
      <c r="F50" s="5" t="s">
        <v>147</v>
      </c>
      <c r="G50" s="19"/>
      <c r="H50" s="13" t="s">
        <v>262</v>
      </c>
      <c r="I50" s="18">
        <v>3006127</v>
      </c>
      <c r="J50" s="18">
        <v>3006127</v>
      </c>
      <c r="K50" s="11" t="s">
        <v>154</v>
      </c>
      <c r="L50" s="6" t="s">
        <v>149</v>
      </c>
      <c r="M50" s="6" t="s">
        <v>152</v>
      </c>
      <c r="O50" s="14">
        <v>197.5</v>
      </c>
      <c r="P50" s="14">
        <v>229.1</v>
      </c>
      <c r="S50" s="6" t="s">
        <v>150</v>
      </c>
      <c r="U50" s="5" t="s">
        <v>167</v>
      </c>
      <c r="V50" s="13" t="s">
        <v>263</v>
      </c>
      <c r="Z50" s="19"/>
      <c r="AB50" s="5" t="s">
        <v>151</v>
      </c>
      <c r="AC50" s="6" t="s">
        <v>9</v>
      </c>
      <c r="AD50" s="18">
        <v>3006127</v>
      </c>
      <c r="AE50" s="17" t="s">
        <v>13</v>
      </c>
      <c r="AF50" s="18">
        <v>3006127</v>
      </c>
      <c r="AG50" s="5" t="s">
        <v>152</v>
      </c>
      <c r="AL50" s="9">
        <v>42961</v>
      </c>
      <c r="AM50" s="5" t="s">
        <v>149</v>
      </c>
      <c r="AN50" s="17">
        <v>2016</v>
      </c>
      <c r="AP50" s="5" t="s">
        <v>153</v>
      </c>
    </row>
    <row r="51" spans="1:42" s="7" customFormat="1" ht="51">
      <c r="A51" s="6" t="s">
        <v>146</v>
      </c>
      <c r="B51" s="5" t="s">
        <v>1</v>
      </c>
      <c r="C51" s="6">
        <v>2016</v>
      </c>
      <c r="D51" s="9" t="s">
        <v>166</v>
      </c>
      <c r="E51" s="18">
        <v>3006132</v>
      </c>
      <c r="F51" s="5" t="s">
        <v>147</v>
      </c>
      <c r="G51" s="19"/>
      <c r="H51" s="13" t="s">
        <v>264</v>
      </c>
      <c r="I51" s="18">
        <v>3006132</v>
      </c>
      <c r="J51" s="18">
        <v>3006132</v>
      </c>
      <c r="K51" s="11" t="s">
        <v>148</v>
      </c>
      <c r="L51" s="6" t="s">
        <v>149</v>
      </c>
      <c r="M51" s="6" t="s">
        <v>152</v>
      </c>
      <c r="O51" s="14">
        <f>375+397.5</f>
        <v>772.5</v>
      </c>
      <c r="P51" s="14">
        <f>405+397.5</f>
        <v>802.5</v>
      </c>
      <c r="S51" s="6" t="s">
        <v>150</v>
      </c>
      <c r="U51" s="5" t="s">
        <v>167</v>
      </c>
      <c r="V51" s="13" t="s">
        <v>265</v>
      </c>
      <c r="Z51" s="19"/>
      <c r="AB51" s="5" t="s">
        <v>151</v>
      </c>
      <c r="AC51" s="6" t="s">
        <v>9</v>
      </c>
      <c r="AD51" s="18">
        <v>3006132</v>
      </c>
      <c r="AE51" s="17" t="s">
        <v>13</v>
      </c>
      <c r="AF51" s="18">
        <v>3006132</v>
      </c>
      <c r="AG51" s="5" t="s">
        <v>152</v>
      </c>
      <c r="AL51" s="9">
        <v>42961</v>
      </c>
      <c r="AM51" s="5" t="s">
        <v>149</v>
      </c>
      <c r="AN51" s="17">
        <v>2016</v>
      </c>
      <c r="AP51" s="5" t="s">
        <v>153</v>
      </c>
    </row>
    <row r="52" spans="1:42" s="7" customFormat="1" ht="51">
      <c r="A52" s="6" t="s">
        <v>146</v>
      </c>
      <c r="B52" s="5" t="s">
        <v>1</v>
      </c>
      <c r="C52" s="6">
        <v>2016</v>
      </c>
      <c r="D52" s="9" t="s">
        <v>166</v>
      </c>
      <c r="E52" s="18">
        <v>3006133</v>
      </c>
      <c r="F52" s="5" t="s">
        <v>147</v>
      </c>
      <c r="G52" s="19"/>
      <c r="H52" s="13" t="s">
        <v>267</v>
      </c>
      <c r="I52" s="18">
        <v>3006133</v>
      </c>
      <c r="J52" s="18">
        <v>3006133</v>
      </c>
      <c r="K52" s="11" t="s">
        <v>175</v>
      </c>
      <c r="L52" s="6" t="s">
        <v>149</v>
      </c>
      <c r="M52" s="6" t="s">
        <v>152</v>
      </c>
      <c r="O52" s="14">
        <v>257</v>
      </c>
      <c r="P52" s="14">
        <v>257</v>
      </c>
      <c r="S52" s="6" t="s">
        <v>150</v>
      </c>
      <c r="U52" s="5" t="s">
        <v>167</v>
      </c>
      <c r="V52" s="13" t="s">
        <v>268</v>
      </c>
      <c r="Z52" s="19"/>
      <c r="AB52" s="5" t="s">
        <v>151</v>
      </c>
      <c r="AC52" s="6" t="s">
        <v>9</v>
      </c>
      <c r="AD52" s="18">
        <v>3006133</v>
      </c>
      <c r="AE52" s="17" t="s">
        <v>13</v>
      </c>
      <c r="AF52" s="18">
        <v>3006133</v>
      </c>
      <c r="AG52" s="5" t="s">
        <v>152</v>
      </c>
      <c r="AL52" s="9">
        <v>42961</v>
      </c>
      <c r="AM52" s="5" t="s">
        <v>149</v>
      </c>
      <c r="AN52" s="17">
        <v>2016</v>
      </c>
      <c r="AP52" s="5" t="s">
        <v>153</v>
      </c>
    </row>
    <row r="53" spans="1:42" s="7" customFormat="1" ht="51">
      <c r="A53" s="6" t="s">
        <v>146</v>
      </c>
      <c r="B53" s="5" t="s">
        <v>1</v>
      </c>
      <c r="C53" s="6">
        <v>2016</v>
      </c>
      <c r="D53" s="9" t="s">
        <v>166</v>
      </c>
      <c r="E53" s="18">
        <v>3006135</v>
      </c>
      <c r="F53" s="5" t="s">
        <v>147</v>
      </c>
      <c r="G53" s="19"/>
      <c r="H53" s="13" t="s">
        <v>308</v>
      </c>
      <c r="I53" s="18">
        <v>3006135</v>
      </c>
      <c r="J53" s="18">
        <v>3006135</v>
      </c>
      <c r="K53" s="11" t="s">
        <v>154</v>
      </c>
      <c r="L53" s="6" t="s">
        <v>149</v>
      </c>
      <c r="M53" s="6" t="s">
        <v>152</v>
      </c>
      <c r="O53" s="14">
        <f>56.6+220.5+527.78</f>
        <v>804.88</v>
      </c>
      <c r="P53" s="14">
        <f>56.6+244.5+570</f>
        <v>871.1</v>
      </c>
      <c r="S53" s="6" t="s">
        <v>150</v>
      </c>
      <c r="U53" s="5" t="s">
        <v>167</v>
      </c>
      <c r="V53" s="15" t="s">
        <v>271</v>
      </c>
      <c r="Z53" s="19"/>
      <c r="AB53" s="5" t="s">
        <v>151</v>
      </c>
      <c r="AC53" s="6" t="s">
        <v>9</v>
      </c>
      <c r="AD53" s="18">
        <v>3006135</v>
      </c>
      <c r="AE53" s="17" t="s">
        <v>13</v>
      </c>
      <c r="AF53" s="18">
        <v>3006135</v>
      </c>
      <c r="AG53" s="5" t="s">
        <v>152</v>
      </c>
      <c r="AL53" s="9">
        <v>42961</v>
      </c>
      <c r="AM53" s="5" t="s">
        <v>149</v>
      </c>
      <c r="AN53" s="17">
        <v>2016</v>
      </c>
      <c r="AP53" s="5" t="s">
        <v>153</v>
      </c>
    </row>
    <row r="54" spans="1:42" s="7" customFormat="1" ht="51">
      <c r="A54" s="6" t="s">
        <v>146</v>
      </c>
      <c r="B54" s="5" t="s">
        <v>1</v>
      </c>
      <c r="C54" s="6">
        <v>2016</v>
      </c>
      <c r="D54" s="9" t="s">
        <v>166</v>
      </c>
      <c r="E54" s="18">
        <v>3006137</v>
      </c>
      <c r="F54" s="5" t="s">
        <v>147</v>
      </c>
      <c r="G54" s="19"/>
      <c r="H54" s="13" t="s">
        <v>269</v>
      </c>
      <c r="I54" s="18">
        <v>3006137</v>
      </c>
      <c r="J54" s="18">
        <v>3006137</v>
      </c>
      <c r="K54" s="11" t="s">
        <v>175</v>
      </c>
      <c r="L54" s="6" t="s">
        <v>149</v>
      </c>
      <c r="M54" s="6" t="s">
        <v>152</v>
      </c>
      <c r="O54" s="14">
        <v>682.17</v>
      </c>
      <c r="P54" s="14">
        <v>708.9</v>
      </c>
      <c r="S54" s="6" t="s">
        <v>150</v>
      </c>
      <c r="U54" s="5" t="s">
        <v>167</v>
      </c>
      <c r="V54" s="13" t="s">
        <v>270</v>
      </c>
      <c r="Z54" s="19"/>
      <c r="AB54" s="5" t="s">
        <v>151</v>
      </c>
      <c r="AC54" s="6" t="s">
        <v>9</v>
      </c>
      <c r="AD54" s="18">
        <v>3006137</v>
      </c>
      <c r="AE54" s="17" t="s">
        <v>13</v>
      </c>
      <c r="AF54" s="18">
        <v>3006137</v>
      </c>
      <c r="AG54" s="5" t="s">
        <v>152</v>
      </c>
      <c r="AL54" s="9">
        <v>42961</v>
      </c>
      <c r="AM54" s="5" t="s">
        <v>149</v>
      </c>
      <c r="AN54" s="17">
        <v>2016</v>
      </c>
      <c r="AP54" s="5" t="s">
        <v>153</v>
      </c>
    </row>
    <row r="55" spans="1:42" s="7" customFormat="1" ht="51">
      <c r="A55" s="6" t="s">
        <v>146</v>
      </c>
      <c r="B55" s="5" t="s">
        <v>1</v>
      </c>
      <c r="C55" s="6">
        <v>2016</v>
      </c>
      <c r="D55" s="9" t="s">
        <v>166</v>
      </c>
      <c r="E55" s="18">
        <v>3006152</v>
      </c>
      <c r="F55" s="5" t="s">
        <v>147</v>
      </c>
      <c r="G55" s="19"/>
      <c r="H55" s="13" t="s">
        <v>309</v>
      </c>
      <c r="I55" s="18">
        <v>3006152</v>
      </c>
      <c r="J55" s="18">
        <v>3006152</v>
      </c>
      <c r="K55" s="11" t="s">
        <v>149</v>
      </c>
      <c r="L55" s="6" t="s">
        <v>149</v>
      </c>
      <c r="M55" s="6" t="s">
        <v>152</v>
      </c>
      <c r="O55" s="14">
        <v>1275.5</v>
      </c>
      <c r="P55" s="14">
        <v>1479.58</v>
      </c>
      <c r="S55" s="6" t="s">
        <v>150</v>
      </c>
      <c r="U55" s="5" t="s">
        <v>167</v>
      </c>
      <c r="V55" s="15" t="s">
        <v>272</v>
      </c>
      <c r="Z55" s="19"/>
      <c r="AB55" s="5" t="s">
        <v>151</v>
      </c>
      <c r="AC55" s="6" t="s">
        <v>9</v>
      </c>
      <c r="AD55" s="18">
        <v>3006152</v>
      </c>
      <c r="AE55" s="17" t="s">
        <v>13</v>
      </c>
      <c r="AF55" s="18">
        <v>3006152</v>
      </c>
      <c r="AG55" s="5" t="s">
        <v>152</v>
      </c>
      <c r="AL55" s="9">
        <v>42961</v>
      </c>
      <c r="AM55" s="5" t="s">
        <v>149</v>
      </c>
      <c r="AN55" s="17">
        <v>2016</v>
      </c>
      <c r="AP55" s="5" t="s">
        <v>153</v>
      </c>
    </row>
    <row r="56" spans="1:42" s="7" customFormat="1" ht="51">
      <c r="A56" s="6" t="s">
        <v>146</v>
      </c>
      <c r="B56" s="5" t="s">
        <v>4</v>
      </c>
      <c r="C56" s="6">
        <v>2016</v>
      </c>
      <c r="D56" s="9" t="s">
        <v>166</v>
      </c>
      <c r="E56" s="18">
        <v>3006154</v>
      </c>
      <c r="F56" s="5" t="s">
        <v>147</v>
      </c>
      <c r="G56" s="19"/>
      <c r="H56" s="13" t="s">
        <v>274</v>
      </c>
      <c r="I56" s="18">
        <v>3006154</v>
      </c>
      <c r="J56" s="18">
        <v>3006154</v>
      </c>
      <c r="K56" s="11" t="s">
        <v>149</v>
      </c>
      <c r="L56" s="6" t="s">
        <v>149</v>
      </c>
      <c r="M56" s="6" t="s">
        <v>152</v>
      </c>
      <c r="O56" s="14">
        <v>792</v>
      </c>
      <c r="P56" s="14">
        <v>918.72</v>
      </c>
      <c r="S56" s="6" t="s">
        <v>150</v>
      </c>
      <c r="U56" s="5" t="s">
        <v>167</v>
      </c>
      <c r="V56" s="15" t="s">
        <v>273</v>
      </c>
      <c r="Z56" s="19"/>
      <c r="AB56" s="5" t="s">
        <v>151</v>
      </c>
      <c r="AC56" s="6" t="s">
        <v>9</v>
      </c>
      <c r="AD56" s="18">
        <v>3006154</v>
      </c>
      <c r="AE56" s="17" t="s">
        <v>13</v>
      </c>
      <c r="AF56" s="18">
        <v>3006154</v>
      </c>
      <c r="AG56" s="5" t="s">
        <v>152</v>
      </c>
      <c r="AL56" s="9">
        <v>42961</v>
      </c>
      <c r="AM56" s="5" t="s">
        <v>149</v>
      </c>
      <c r="AN56" s="17">
        <v>2016</v>
      </c>
      <c r="AP56" s="5" t="s">
        <v>153</v>
      </c>
    </row>
    <row r="57" spans="1:42" s="7" customFormat="1" ht="51">
      <c r="A57" s="6" t="s">
        <v>146</v>
      </c>
      <c r="B57" s="5" t="s">
        <v>4</v>
      </c>
      <c r="C57" s="6">
        <v>2016</v>
      </c>
      <c r="D57" s="9" t="s">
        <v>166</v>
      </c>
      <c r="E57" s="18">
        <v>3006155</v>
      </c>
      <c r="F57" s="5" t="s">
        <v>147</v>
      </c>
      <c r="G57" s="19"/>
      <c r="H57" s="13" t="s">
        <v>276</v>
      </c>
      <c r="I57" s="18">
        <v>3006155</v>
      </c>
      <c r="J57" s="18">
        <v>3006155</v>
      </c>
      <c r="K57" s="11" t="s">
        <v>148</v>
      </c>
      <c r="L57" s="6" t="s">
        <v>149</v>
      </c>
      <c r="M57" s="6" t="s">
        <v>152</v>
      </c>
      <c r="O57" s="14">
        <v>157.11</v>
      </c>
      <c r="P57" s="14">
        <v>182.25</v>
      </c>
      <c r="S57" s="6" t="s">
        <v>150</v>
      </c>
      <c r="U57" s="5" t="s">
        <v>167</v>
      </c>
      <c r="V57" s="15" t="s">
        <v>277</v>
      </c>
      <c r="Z57" s="19"/>
      <c r="AB57" s="5" t="s">
        <v>151</v>
      </c>
      <c r="AC57" s="6" t="s">
        <v>9</v>
      </c>
      <c r="AD57" s="18">
        <v>3006155</v>
      </c>
      <c r="AE57" s="17" t="s">
        <v>13</v>
      </c>
      <c r="AF57" s="18">
        <v>3006155</v>
      </c>
      <c r="AG57" s="5" t="s">
        <v>152</v>
      </c>
      <c r="AL57" s="9">
        <v>42961</v>
      </c>
      <c r="AM57" s="5" t="s">
        <v>149</v>
      </c>
      <c r="AN57" s="17">
        <v>2016</v>
      </c>
      <c r="AP57" s="5" t="s">
        <v>153</v>
      </c>
    </row>
    <row r="58" spans="1:42" s="7" customFormat="1" ht="51">
      <c r="A58" s="6" t="s">
        <v>146</v>
      </c>
      <c r="B58" s="5" t="s">
        <v>1</v>
      </c>
      <c r="C58" s="6">
        <v>2016</v>
      </c>
      <c r="D58" s="9" t="s">
        <v>166</v>
      </c>
      <c r="E58" s="18">
        <v>3006157</v>
      </c>
      <c r="F58" s="5" t="s">
        <v>147</v>
      </c>
      <c r="G58" s="19"/>
      <c r="H58" s="13" t="s">
        <v>310</v>
      </c>
      <c r="I58" s="18">
        <v>3006157</v>
      </c>
      <c r="J58" s="18">
        <v>3006157</v>
      </c>
      <c r="K58" s="11" t="s">
        <v>149</v>
      </c>
      <c r="L58" s="6" t="s">
        <v>149</v>
      </c>
      <c r="M58" s="6" t="s">
        <v>152</v>
      </c>
      <c r="O58" s="14">
        <v>448</v>
      </c>
      <c r="P58" s="14">
        <v>519.68</v>
      </c>
      <c r="S58" s="6" t="s">
        <v>150</v>
      </c>
      <c r="U58" s="5" t="s">
        <v>167</v>
      </c>
      <c r="V58" s="15" t="s">
        <v>279</v>
      </c>
      <c r="Z58" s="19"/>
      <c r="AB58" s="5" t="s">
        <v>151</v>
      </c>
      <c r="AC58" s="6" t="s">
        <v>9</v>
      </c>
      <c r="AD58" s="18">
        <v>3006157</v>
      </c>
      <c r="AE58" s="17" t="s">
        <v>13</v>
      </c>
      <c r="AF58" s="18">
        <v>3006157</v>
      </c>
      <c r="AG58" s="5" t="s">
        <v>152</v>
      </c>
      <c r="AL58" s="9">
        <v>42961</v>
      </c>
      <c r="AM58" s="5" t="s">
        <v>149</v>
      </c>
      <c r="AN58" s="17">
        <v>2016</v>
      </c>
      <c r="AP58" s="5" t="s">
        <v>153</v>
      </c>
    </row>
    <row r="59" spans="1:42" s="7" customFormat="1" ht="51">
      <c r="A59" s="6" t="s">
        <v>146</v>
      </c>
      <c r="B59" s="5" t="s">
        <v>1</v>
      </c>
      <c r="C59" s="6">
        <v>2016</v>
      </c>
      <c r="D59" s="9" t="s">
        <v>166</v>
      </c>
      <c r="E59" s="18">
        <v>3006159</v>
      </c>
      <c r="F59" s="5" t="s">
        <v>147</v>
      </c>
      <c r="G59" s="19"/>
      <c r="H59" s="13" t="s">
        <v>306</v>
      </c>
      <c r="I59" s="18">
        <v>3006159</v>
      </c>
      <c r="J59" s="18">
        <v>3006159</v>
      </c>
      <c r="K59" s="11" t="s">
        <v>154</v>
      </c>
      <c r="L59" s="6" t="s">
        <v>149</v>
      </c>
      <c r="M59" s="6" t="s">
        <v>152</v>
      </c>
      <c r="O59" s="14">
        <v>865.74</v>
      </c>
      <c r="P59" s="14">
        <v>1004.26</v>
      </c>
      <c r="S59" s="6" t="s">
        <v>150</v>
      </c>
      <c r="U59" s="5" t="s">
        <v>167</v>
      </c>
      <c r="V59" s="15" t="s">
        <v>283</v>
      </c>
      <c r="Z59" s="19"/>
      <c r="AB59" s="5" t="s">
        <v>151</v>
      </c>
      <c r="AC59" s="6" t="s">
        <v>9</v>
      </c>
      <c r="AD59" s="18">
        <v>3006159</v>
      </c>
      <c r="AE59" s="17" t="s">
        <v>13</v>
      </c>
      <c r="AF59" s="18">
        <v>3006159</v>
      </c>
      <c r="AG59" s="5" t="s">
        <v>152</v>
      </c>
      <c r="AL59" s="9">
        <v>42961</v>
      </c>
      <c r="AM59" s="5" t="s">
        <v>149</v>
      </c>
      <c r="AN59" s="17">
        <v>2016</v>
      </c>
      <c r="AP59" s="5" t="s">
        <v>153</v>
      </c>
    </row>
    <row r="60" spans="1:42" s="7" customFormat="1" ht="51">
      <c r="A60" s="6" t="s">
        <v>146</v>
      </c>
      <c r="B60" s="5" t="s">
        <v>1</v>
      </c>
      <c r="C60" s="6">
        <v>2016</v>
      </c>
      <c r="D60" s="9" t="s">
        <v>166</v>
      </c>
      <c r="E60" s="18">
        <v>3006160</v>
      </c>
      <c r="F60" s="5" t="s">
        <v>147</v>
      </c>
      <c r="G60" s="19"/>
      <c r="H60" s="13" t="s">
        <v>280</v>
      </c>
      <c r="I60" s="18">
        <v>3006160</v>
      </c>
      <c r="J60" s="18">
        <v>3006160</v>
      </c>
      <c r="K60" s="11" t="s">
        <v>175</v>
      </c>
      <c r="L60" s="6" t="s">
        <v>149</v>
      </c>
      <c r="M60" s="6" t="s">
        <v>152</v>
      </c>
      <c r="O60" s="14">
        <v>840</v>
      </c>
      <c r="P60" s="14">
        <v>840</v>
      </c>
      <c r="S60" s="6" t="s">
        <v>150</v>
      </c>
      <c r="U60" s="5" t="s">
        <v>167</v>
      </c>
      <c r="V60" s="15" t="s">
        <v>281</v>
      </c>
      <c r="Z60" s="19"/>
      <c r="AB60" s="5" t="s">
        <v>151</v>
      </c>
      <c r="AC60" s="6" t="s">
        <v>9</v>
      </c>
      <c r="AD60" s="18">
        <v>3006160</v>
      </c>
      <c r="AE60" s="17" t="s">
        <v>13</v>
      </c>
      <c r="AF60" s="18">
        <v>3006160</v>
      </c>
      <c r="AG60" s="5" t="s">
        <v>152</v>
      </c>
      <c r="AL60" s="9">
        <v>42961</v>
      </c>
      <c r="AM60" s="5" t="s">
        <v>149</v>
      </c>
      <c r="AN60" s="17">
        <v>2016</v>
      </c>
      <c r="AP60" s="5" t="s">
        <v>153</v>
      </c>
    </row>
    <row r="61" spans="1:42" s="7" customFormat="1" ht="51">
      <c r="A61" s="6" t="s">
        <v>146</v>
      </c>
      <c r="B61" s="5" t="s">
        <v>1</v>
      </c>
      <c r="C61" s="6">
        <v>2016</v>
      </c>
      <c r="D61" s="9" t="s">
        <v>166</v>
      </c>
      <c r="E61" s="18">
        <v>3006164</v>
      </c>
      <c r="F61" s="5" t="s">
        <v>147</v>
      </c>
      <c r="G61" s="19"/>
      <c r="H61" s="13" t="s">
        <v>284</v>
      </c>
      <c r="I61" s="18">
        <v>3006164</v>
      </c>
      <c r="J61" s="18">
        <v>3006164</v>
      </c>
      <c r="K61" s="11" t="s">
        <v>149</v>
      </c>
      <c r="L61" s="6" t="s">
        <v>149</v>
      </c>
      <c r="M61" s="6" t="s">
        <v>152</v>
      </c>
      <c r="O61" s="14">
        <v>1038.18</v>
      </c>
      <c r="P61" s="14">
        <v>1200.04</v>
      </c>
      <c r="S61" s="6" t="s">
        <v>150</v>
      </c>
      <c r="U61" s="5" t="s">
        <v>167</v>
      </c>
      <c r="V61" s="15" t="s">
        <v>285</v>
      </c>
      <c r="Z61" s="19"/>
      <c r="AB61" s="5" t="s">
        <v>151</v>
      </c>
      <c r="AC61" s="6" t="s">
        <v>9</v>
      </c>
      <c r="AD61" s="18">
        <v>3006164</v>
      </c>
      <c r="AE61" s="17" t="s">
        <v>13</v>
      </c>
      <c r="AF61" s="18">
        <v>3006164</v>
      </c>
      <c r="AG61" s="5" t="s">
        <v>152</v>
      </c>
      <c r="AL61" s="9">
        <v>42961</v>
      </c>
      <c r="AM61" s="5" t="s">
        <v>149</v>
      </c>
      <c r="AN61" s="17">
        <v>2016</v>
      </c>
      <c r="AP61" s="5" t="s">
        <v>153</v>
      </c>
    </row>
    <row r="62" spans="1:42" s="7" customFormat="1" ht="51">
      <c r="A62" s="6" t="s">
        <v>146</v>
      </c>
      <c r="B62" s="5" t="s">
        <v>1</v>
      </c>
      <c r="C62" s="6">
        <v>2016</v>
      </c>
      <c r="D62" s="9" t="s">
        <v>166</v>
      </c>
      <c r="E62" s="18">
        <v>3006169</v>
      </c>
      <c r="F62" s="5" t="s">
        <v>147</v>
      </c>
      <c r="G62" s="19"/>
      <c r="H62" s="13" t="s">
        <v>286</v>
      </c>
      <c r="I62" s="18">
        <v>3006169</v>
      </c>
      <c r="J62" s="18">
        <v>3006169</v>
      </c>
      <c r="K62" s="11" t="s">
        <v>149</v>
      </c>
      <c r="L62" s="6" t="s">
        <v>149</v>
      </c>
      <c r="M62" s="6" t="s">
        <v>152</v>
      </c>
      <c r="O62" s="14">
        <v>940</v>
      </c>
      <c r="P62" s="14">
        <v>940</v>
      </c>
      <c r="S62" s="6" t="s">
        <v>150</v>
      </c>
      <c r="U62" s="5" t="s">
        <v>167</v>
      </c>
      <c r="V62" s="13" t="s">
        <v>238</v>
      </c>
      <c r="Z62" s="19"/>
      <c r="AB62" s="5" t="s">
        <v>151</v>
      </c>
      <c r="AC62" s="6" t="s">
        <v>9</v>
      </c>
      <c r="AD62" s="18">
        <v>3006169</v>
      </c>
      <c r="AE62" s="17" t="s">
        <v>13</v>
      </c>
      <c r="AF62" s="18">
        <v>3006169</v>
      </c>
      <c r="AG62" s="5" t="s">
        <v>152</v>
      </c>
      <c r="AL62" s="9">
        <v>42961</v>
      </c>
      <c r="AM62" s="5" t="s">
        <v>149</v>
      </c>
      <c r="AN62" s="17">
        <v>2016</v>
      </c>
      <c r="AP62" s="5" t="s">
        <v>153</v>
      </c>
    </row>
    <row r="63" spans="1:42" s="7" customFormat="1" ht="51">
      <c r="A63" s="6" t="s">
        <v>146</v>
      </c>
      <c r="B63" s="5" t="s">
        <v>1</v>
      </c>
      <c r="C63" s="6">
        <v>2016</v>
      </c>
      <c r="D63" s="9" t="s">
        <v>166</v>
      </c>
      <c r="E63" s="18">
        <v>3006173</v>
      </c>
      <c r="F63" s="5" t="s">
        <v>147</v>
      </c>
      <c r="G63" s="19"/>
      <c r="H63" s="13" t="s">
        <v>289</v>
      </c>
      <c r="I63" s="18">
        <v>3006173</v>
      </c>
      <c r="J63" s="18">
        <v>3006173</v>
      </c>
      <c r="K63" s="11" t="s">
        <v>148</v>
      </c>
      <c r="L63" s="6" t="s">
        <v>149</v>
      </c>
      <c r="M63" s="6" t="s">
        <v>152</v>
      </c>
      <c r="O63" s="14">
        <v>8</v>
      </c>
      <c r="P63" s="14">
        <v>8</v>
      </c>
      <c r="S63" s="6" t="s">
        <v>150</v>
      </c>
      <c r="U63" s="5" t="s">
        <v>167</v>
      </c>
      <c r="V63" s="13" t="s">
        <v>290</v>
      </c>
      <c r="Z63" s="19"/>
      <c r="AB63" s="5" t="s">
        <v>151</v>
      </c>
      <c r="AC63" s="6" t="s">
        <v>9</v>
      </c>
      <c r="AD63" s="18">
        <v>3006173</v>
      </c>
      <c r="AE63" s="17" t="s">
        <v>13</v>
      </c>
      <c r="AF63" s="18">
        <v>3006173</v>
      </c>
      <c r="AG63" s="5" t="s">
        <v>152</v>
      </c>
      <c r="AL63" s="9">
        <v>42961</v>
      </c>
      <c r="AM63" s="5" t="s">
        <v>149</v>
      </c>
      <c r="AN63" s="17">
        <v>2016</v>
      </c>
      <c r="AP63" s="5" t="s">
        <v>153</v>
      </c>
    </row>
  </sheetData>
  <sheetProtection/>
  <mergeCells count="1">
    <mergeCell ref="A6:AP6"/>
  </mergeCells>
  <dataValidations count="3">
    <dataValidation type="list" allowBlank="1" showInputMessage="1" showErrorMessage="1" sqref="B8:B63">
      <formula1>hidden1</formula1>
    </dataValidation>
    <dataValidation type="list" allowBlank="1" showInputMessage="1" showErrorMessage="1" sqref="AC8:AC63">
      <formula1>hidden2</formula1>
    </dataValidation>
    <dataValidation type="list" allowBlank="1" showInputMessage="1" showErrorMessage="1" sqref="AE8:AE63">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1"/>
  <sheetViews>
    <sheetView zoomScalePageLayoutView="0" workbookViewId="0" topLeftCell="A45">
      <selection activeCell="A4" sqref="A4:E71"/>
    </sheetView>
  </sheetViews>
  <sheetFormatPr defaultColWidth="9.140625" defaultRowHeight="12.75"/>
  <cols>
    <col min="1" max="1" width="16.28125" style="10" customWidth="1"/>
    <col min="2" max="2" width="22.7109375" style="10" bestFit="1" customWidth="1"/>
    <col min="3" max="3" width="16.421875" style="10" bestFit="1" customWidth="1"/>
    <col min="4" max="4" width="18.8515625" style="10" bestFit="1" customWidth="1"/>
    <col min="5" max="5" width="52.57421875" style="10" bestFit="1" customWidth="1"/>
    <col min="6" max="6" width="29.140625" style="10" bestFit="1" customWidth="1"/>
    <col min="7" max="16384" width="9.140625" style="10" customWidth="1"/>
  </cols>
  <sheetData>
    <row r="1" spans="2:6" ht="12.75" hidden="1">
      <c r="B1" s="10" t="s">
        <v>20</v>
      </c>
      <c r="C1" s="10" t="s">
        <v>20</v>
      </c>
      <c r="D1" s="10" t="s">
        <v>20</v>
      </c>
      <c r="E1" s="10" t="s">
        <v>22</v>
      </c>
      <c r="F1" s="10" t="s">
        <v>26</v>
      </c>
    </row>
    <row r="2" spans="2:6" ht="12.75" hidden="1">
      <c r="B2" s="10" t="s">
        <v>82</v>
      </c>
      <c r="C2" s="10" t="s">
        <v>83</v>
      </c>
      <c r="D2" s="10" t="s">
        <v>84</v>
      </c>
      <c r="E2" s="10" t="s">
        <v>85</v>
      </c>
      <c r="F2" s="10" t="s">
        <v>86</v>
      </c>
    </row>
    <row r="3" spans="1:6" ht="15">
      <c r="A3" s="12" t="s">
        <v>87</v>
      </c>
      <c r="B3" s="12" t="s">
        <v>88</v>
      </c>
      <c r="C3" s="12" t="s">
        <v>89</v>
      </c>
      <c r="D3" s="12" t="s">
        <v>90</v>
      </c>
      <c r="E3" s="12" t="s">
        <v>91</v>
      </c>
      <c r="F3" s="12" t="s">
        <v>92</v>
      </c>
    </row>
    <row r="4" spans="1:6" s="7" customFormat="1" ht="12.75">
      <c r="A4" s="18">
        <v>3005877</v>
      </c>
      <c r="B4" s="20"/>
      <c r="E4" s="21" t="s">
        <v>173</v>
      </c>
      <c r="F4" s="22">
        <v>76</v>
      </c>
    </row>
    <row r="5" spans="1:6" s="7" customFormat="1" ht="25.5">
      <c r="A5" s="18">
        <v>3005877</v>
      </c>
      <c r="B5" s="20"/>
      <c r="C5" s="20"/>
      <c r="D5" s="20"/>
      <c r="E5" s="21" t="s">
        <v>157</v>
      </c>
      <c r="F5" s="22">
        <v>443.4</v>
      </c>
    </row>
    <row r="6" spans="1:6" s="7" customFormat="1" ht="12.75">
      <c r="A6" s="18">
        <v>3005951</v>
      </c>
      <c r="B6" s="20"/>
      <c r="E6" s="21" t="s">
        <v>177</v>
      </c>
      <c r="F6" s="22">
        <v>224.76</v>
      </c>
    </row>
    <row r="7" spans="1:6" s="7" customFormat="1" ht="12.75">
      <c r="A7" s="18">
        <v>3005958</v>
      </c>
      <c r="B7" s="20"/>
      <c r="E7" s="21" t="s">
        <v>177</v>
      </c>
      <c r="F7" s="22">
        <v>269.76</v>
      </c>
    </row>
    <row r="8" spans="1:6" s="7" customFormat="1" ht="12.75">
      <c r="A8" s="18">
        <v>3005972</v>
      </c>
      <c r="B8" s="20" t="s">
        <v>198</v>
      </c>
      <c r="C8" s="7" t="s">
        <v>163</v>
      </c>
      <c r="D8" s="7" t="s">
        <v>163</v>
      </c>
      <c r="E8" s="21"/>
      <c r="F8" s="22">
        <v>1102</v>
      </c>
    </row>
    <row r="9" spans="1:6" s="7" customFormat="1" ht="12.75">
      <c r="A9" s="18">
        <v>3005990</v>
      </c>
      <c r="B9" s="20"/>
      <c r="E9" s="21" t="s">
        <v>168</v>
      </c>
      <c r="F9" s="22">
        <v>50</v>
      </c>
    </row>
    <row r="10" spans="1:6" s="7" customFormat="1" ht="12.75">
      <c r="A10" s="18">
        <v>3005994</v>
      </c>
      <c r="B10" s="20" t="s">
        <v>169</v>
      </c>
      <c r="C10" s="7" t="s">
        <v>162</v>
      </c>
      <c r="D10" s="7" t="s">
        <v>170</v>
      </c>
      <c r="E10" s="21"/>
      <c r="F10" s="22">
        <v>649.6</v>
      </c>
    </row>
    <row r="11" spans="1:6" s="7" customFormat="1" ht="12.75">
      <c r="A11" s="18">
        <v>3006001</v>
      </c>
      <c r="B11" s="20" t="s">
        <v>182</v>
      </c>
      <c r="C11" s="7" t="s">
        <v>156</v>
      </c>
      <c r="D11" s="7" t="s">
        <v>183</v>
      </c>
      <c r="E11" s="21"/>
      <c r="F11" s="22">
        <v>249.99</v>
      </c>
    </row>
    <row r="12" spans="1:6" s="7" customFormat="1" ht="12.75">
      <c r="A12" s="18">
        <v>3006003</v>
      </c>
      <c r="B12" s="20"/>
      <c r="E12" s="21" t="s">
        <v>186</v>
      </c>
      <c r="F12" s="22">
        <v>135.56</v>
      </c>
    </row>
    <row r="13" spans="1:6" s="7" customFormat="1" ht="12.75">
      <c r="A13" s="18">
        <v>3006004</v>
      </c>
      <c r="B13" s="20"/>
      <c r="E13" s="21" t="s">
        <v>160</v>
      </c>
      <c r="F13" s="22">
        <v>189</v>
      </c>
    </row>
    <row r="14" spans="1:6" s="7" customFormat="1" ht="12.75">
      <c r="A14" s="18">
        <v>3006009</v>
      </c>
      <c r="B14" s="20"/>
      <c r="E14" s="21" t="s">
        <v>192</v>
      </c>
      <c r="F14" s="22">
        <v>297.5</v>
      </c>
    </row>
    <row r="15" spans="1:6" s="7" customFormat="1" ht="12.75">
      <c r="A15" s="18">
        <v>3006024</v>
      </c>
      <c r="B15" s="20"/>
      <c r="E15" s="21" t="s">
        <v>160</v>
      </c>
      <c r="F15" s="22">
        <v>418</v>
      </c>
    </row>
    <row r="16" spans="1:6" s="7" customFormat="1" ht="12.75">
      <c r="A16" s="18">
        <v>3006025</v>
      </c>
      <c r="B16" s="20" t="s">
        <v>314</v>
      </c>
      <c r="C16" s="7" t="s">
        <v>315</v>
      </c>
      <c r="D16" s="7" t="s">
        <v>316</v>
      </c>
      <c r="E16" s="21"/>
      <c r="F16" s="22">
        <f>529.2+0.8</f>
        <v>530</v>
      </c>
    </row>
    <row r="17" spans="1:6" s="7" customFormat="1" ht="12.75">
      <c r="A17" s="18">
        <v>3006025</v>
      </c>
      <c r="B17" s="20"/>
      <c r="E17" s="21" t="s">
        <v>196</v>
      </c>
      <c r="F17" s="22">
        <v>311.5</v>
      </c>
    </row>
    <row r="18" spans="1:6" s="7" customFormat="1" ht="12.75">
      <c r="A18" s="18">
        <v>3006033</v>
      </c>
      <c r="B18" s="20" t="s">
        <v>198</v>
      </c>
      <c r="C18" s="7" t="s">
        <v>163</v>
      </c>
      <c r="D18" s="7" t="s">
        <v>163</v>
      </c>
      <c r="E18" s="21"/>
      <c r="F18" s="22">
        <f>150.08+0.8</f>
        <v>150.88000000000002</v>
      </c>
    </row>
    <row r="19" spans="1:6" s="7" customFormat="1" ht="12.75">
      <c r="A19" s="18">
        <v>3006035</v>
      </c>
      <c r="B19" s="20"/>
      <c r="E19" s="21" t="s">
        <v>201</v>
      </c>
      <c r="F19" s="22">
        <v>200</v>
      </c>
    </row>
    <row r="20" spans="1:6" s="7" customFormat="1" ht="12.75">
      <c r="A20" s="18">
        <v>3006045</v>
      </c>
      <c r="B20" s="20" t="s">
        <v>205</v>
      </c>
      <c r="C20" s="7" t="s">
        <v>206</v>
      </c>
      <c r="D20" s="7" t="s">
        <v>207</v>
      </c>
      <c r="E20" s="21"/>
      <c r="F20" s="22">
        <v>82</v>
      </c>
    </row>
    <row r="21" spans="1:6" s="7" customFormat="1" ht="12.75">
      <c r="A21" s="18">
        <v>3006049</v>
      </c>
      <c r="B21" s="20"/>
      <c r="E21" s="21" t="s">
        <v>177</v>
      </c>
      <c r="F21" s="22">
        <v>270.55</v>
      </c>
    </row>
    <row r="22" spans="1:6" s="7" customFormat="1" ht="12.75">
      <c r="A22" s="18">
        <v>3006052</v>
      </c>
      <c r="B22" s="20"/>
      <c r="E22" s="21" t="s">
        <v>210</v>
      </c>
      <c r="F22" s="22">
        <v>23.88</v>
      </c>
    </row>
    <row r="23" spans="1:6" s="7" customFormat="1" ht="12.75">
      <c r="A23" s="18">
        <v>3006052</v>
      </c>
      <c r="B23" s="20" t="s">
        <v>317</v>
      </c>
      <c r="C23" s="7" t="s">
        <v>318</v>
      </c>
      <c r="D23" s="21" t="s">
        <v>319</v>
      </c>
      <c r="E23" s="21"/>
      <c r="F23" s="22">
        <v>375</v>
      </c>
    </row>
    <row r="24" spans="1:6" s="7" customFormat="1" ht="12.75">
      <c r="A24" s="18">
        <v>3006052</v>
      </c>
      <c r="B24" s="20"/>
      <c r="E24" s="21" t="s">
        <v>211</v>
      </c>
      <c r="F24" s="22">
        <v>274.85</v>
      </c>
    </row>
    <row r="25" spans="1:6" s="7" customFormat="1" ht="25.5">
      <c r="A25" s="18">
        <v>3006055</v>
      </c>
      <c r="B25" s="20"/>
      <c r="E25" s="21" t="s">
        <v>157</v>
      </c>
      <c r="F25" s="22">
        <v>132.21</v>
      </c>
    </row>
    <row r="26" spans="1:6" s="7" customFormat="1" ht="12.75">
      <c r="A26" s="18">
        <v>3006056</v>
      </c>
      <c r="B26" s="20"/>
      <c r="E26" s="21" t="s">
        <v>159</v>
      </c>
      <c r="F26" s="22">
        <v>807.87</v>
      </c>
    </row>
    <row r="27" spans="1:6" s="7" customFormat="1" ht="12.75">
      <c r="A27" s="18">
        <v>3006058</v>
      </c>
      <c r="B27" s="20"/>
      <c r="E27" s="21" t="s">
        <v>177</v>
      </c>
      <c r="F27" s="22">
        <v>308.55</v>
      </c>
    </row>
    <row r="28" spans="1:6" s="7" customFormat="1" ht="12.75">
      <c r="A28" s="18">
        <v>3006059</v>
      </c>
      <c r="B28" s="20"/>
      <c r="E28" s="21" t="s">
        <v>221</v>
      </c>
      <c r="F28" s="22">
        <v>200</v>
      </c>
    </row>
    <row r="29" spans="1:6" s="7" customFormat="1" ht="12.75">
      <c r="A29" s="18">
        <v>3006060</v>
      </c>
      <c r="B29" s="20" t="s">
        <v>217</v>
      </c>
      <c r="C29" s="7" t="s">
        <v>218</v>
      </c>
      <c r="D29" s="7" t="s">
        <v>219</v>
      </c>
      <c r="E29" s="21"/>
      <c r="F29" s="22">
        <v>37</v>
      </c>
    </row>
    <row r="30" spans="1:6" s="7" customFormat="1" ht="12.75">
      <c r="A30" s="18">
        <v>3006064</v>
      </c>
      <c r="B30" s="20"/>
      <c r="E30" s="21" t="s">
        <v>224</v>
      </c>
      <c r="F30" s="22">
        <v>155</v>
      </c>
    </row>
    <row r="31" spans="1:6" s="7" customFormat="1" ht="12.75">
      <c r="A31" s="18">
        <v>3006076</v>
      </c>
      <c r="B31" s="20"/>
      <c r="E31" s="21" t="s">
        <v>177</v>
      </c>
      <c r="F31" s="22">
        <v>270.55</v>
      </c>
    </row>
    <row r="32" spans="1:6" s="7" customFormat="1" ht="12.75">
      <c r="A32" s="18">
        <v>3006078</v>
      </c>
      <c r="B32" s="20"/>
      <c r="E32" s="21" t="s">
        <v>227</v>
      </c>
      <c r="F32" s="22">
        <v>155</v>
      </c>
    </row>
    <row r="33" spans="1:6" s="7" customFormat="1" ht="12.75">
      <c r="A33" s="18">
        <v>3006078</v>
      </c>
      <c r="B33" s="20"/>
      <c r="E33" s="21" t="s">
        <v>228</v>
      </c>
      <c r="F33" s="22">
        <v>305.29</v>
      </c>
    </row>
    <row r="34" spans="1:6" s="7" customFormat="1" ht="12.75">
      <c r="A34" s="18">
        <v>3006078</v>
      </c>
      <c r="B34" s="20"/>
      <c r="E34" s="21" t="s">
        <v>228</v>
      </c>
      <c r="F34" s="22">
        <v>671.62</v>
      </c>
    </row>
    <row r="35" spans="1:6" s="7" customFormat="1" ht="12.75">
      <c r="A35" s="18">
        <v>3006083</v>
      </c>
      <c r="B35" s="20"/>
      <c r="E35" s="21" t="s">
        <v>231</v>
      </c>
      <c r="F35" s="22">
        <v>463</v>
      </c>
    </row>
    <row r="36" spans="1:6" s="7" customFormat="1" ht="12.75">
      <c r="A36" s="18">
        <v>3006091</v>
      </c>
      <c r="B36" s="20"/>
      <c r="E36" s="21" t="s">
        <v>159</v>
      </c>
      <c r="F36" s="22">
        <v>119</v>
      </c>
    </row>
    <row r="37" spans="1:6" s="7" customFormat="1" ht="12.75">
      <c r="A37" s="18">
        <v>3006092</v>
      </c>
      <c r="B37" s="20"/>
      <c r="E37" s="21" t="s">
        <v>234</v>
      </c>
      <c r="F37" s="22">
        <v>490</v>
      </c>
    </row>
    <row r="38" spans="1:6" s="7" customFormat="1" ht="12.75">
      <c r="A38" s="18">
        <v>3006093</v>
      </c>
      <c r="B38" s="20"/>
      <c r="E38" s="21" t="s">
        <v>158</v>
      </c>
      <c r="F38" s="22">
        <v>860</v>
      </c>
    </row>
    <row r="39" spans="1:6" s="7" customFormat="1" ht="12.75">
      <c r="A39" s="18">
        <v>3006094</v>
      </c>
      <c r="B39" s="20"/>
      <c r="E39" s="21" t="s">
        <v>158</v>
      </c>
      <c r="F39" s="22">
        <v>640</v>
      </c>
    </row>
    <row r="40" spans="1:6" s="7" customFormat="1" ht="12.75">
      <c r="A40" s="18">
        <v>3006095</v>
      </c>
      <c r="B40" s="20" t="s">
        <v>291</v>
      </c>
      <c r="C40" s="7" t="s">
        <v>161</v>
      </c>
      <c r="D40" s="7" t="s">
        <v>292</v>
      </c>
      <c r="E40" s="21"/>
      <c r="F40" s="22">
        <v>92.8</v>
      </c>
    </row>
    <row r="41" spans="1:6" s="7" customFormat="1" ht="12.75">
      <c r="A41" s="18">
        <v>3006096</v>
      </c>
      <c r="B41" s="20"/>
      <c r="E41" s="21" t="s">
        <v>168</v>
      </c>
      <c r="F41" s="22">
        <v>150</v>
      </c>
    </row>
    <row r="42" spans="1:6" s="7" customFormat="1" ht="12.75">
      <c r="A42" s="18">
        <v>3006097</v>
      </c>
      <c r="B42" s="20"/>
      <c r="E42" s="21" t="s">
        <v>228</v>
      </c>
      <c r="F42" s="22">
        <v>1416.43</v>
      </c>
    </row>
    <row r="43" spans="1:6" s="7" customFormat="1" ht="12.75">
      <c r="A43" s="18">
        <v>3006099</v>
      </c>
      <c r="B43" s="20" t="s">
        <v>198</v>
      </c>
      <c r="C43" s="7" t="s">
        <v>163</v>
      </c>
      <c r="D43" s="7" t="s">
        <v>163</v>
      </c>
      <c r="E43" s="21"/>
      <c r="F43" s="22">
        <v>626.4</v>
      </c>
    </row>
    <row r="44" spans="1:6" s="7" customFormat="1" ht="12.75">
      <c r="A44" s="18">
        <v>3006111</v>
      </c>
      <c r="B44" s="20"/>
      <c r="E44" s="21" t="s">
        <v>227</v>
      </c>
      <c r="F44" s="22">
        <v>289</v>
      </c>
    </row>
    <row r="45" spans="1:6" s="7" customFormat="1" ht="25.5">
      <c r="A45" s="18">
        <v>3006111</v>
      </c>
      <c r="B45" s="20"/>
      <c r="E45" s="21" t="s">
        <v>157</v>
      </c>
      <c r="F45" s="22">
        <v>90</v>
      </c>
    </row>
    <row r="46" spans="1:6" s="7" customFormat="1" ht="12.75">
      <c r="A46" s="18">
        <v>3006115</v>
      </c>
      <c r="B46" s="20" t="s">
        <v>249</v>
      </c>
      <c r="C46" s="7" t="s">
        <v>165</v>
      </c>
      <c r="D46" s="7" t="s">
        <v>161</v>
      </c>
      <c r="E46" s="21"/>
      <c r="F46" s="22">
        <v>232</v>
      </c>
    </row>
    <row r="47" spans="1:6" s="7" customFormat="1" ht="12.75">
      <c r="A47" s="18">
        <v>3006117</v>
      </c>
      <c r="B47" s="20"/>
      <c r="E47" s="21" t="s">
        <v>228</v>
      </c>
      <c r="F47" s="22">
        <v>483.37</v>
      </c>
    </row>
    <row r="48" spans="1:6" s="7" customFormat="1" ht="12.75">
      <c r="A48" s="18">
        <v>3006117</v>
      </c>
      <c r="B48" s="20"/>
      <c r="E48" s="21" t="s">
        <v>251</v>
      </c>
      <c r="F48" s="22">
        <v>638</v>
      </c>
    </row>
    <row r="49" spans="1:6" s="7" customFormat="1" ht="12.75">
      <c r="A49" s="18">
        <v>3006118</v>
      </c>
      <c r="B49" s="20"/>
      <c r="E49" s="21" t="s">
        <v>177</v>
      </c>
      <c r="F49" s="22">
        <v>293.05</v>
      </c>
    </row>
    <row r="50" spans="1:6" s="7" customFormat="1" ht="12.75">
      <c r="A50" s="18">
        <v>3006119</v>
      </c>
      <c r="B50" s="20"/>
      <c r="E50" s="21" t="s">
        <v>256</v>
      </c>
      <c r="F50" s="22">
        <v>27.26</v>
      </c>
    </row>
    <row r="51" spans="1:6" s="7" customFormat="1" ht="12.75">
      <c r="A51" s="18">
        <v>3006121</v>
      </c>
      <c r="B51" s="20"/>
      <c r="E51" s="21" t="s">
        <v>253</v>
      </c>
      <c r="F51" s="22">
        <v>108.51</v>
      </c>
    </row>
    <row r="52" spans="1:6" s="7" customFormat="1" ht="12.75">
      <c r="A52" s="18">
        <v>3006121</v>
      </c>
      <c r="B52" s="20"/>
      <c r="E52" s="21" t="s">
        <v>253</v>
      </c>
      <c r="F52" s="22">
        <v>324.8</v>
      </c>
    </row>
    <row r="53" spans="1:6" s="7" customFormat="1" ht="25.5">
      <c r="A53" s="18">
        <v>3006124</v>
      </c>
      <c r="B53" s="20"/>
      <c r="E53" s="21" t="s">
        <v>157</v>
      </c>
      <c r="F53" s="22">
        <v>374.51</v>
      </c>
    </row>
    <row r="54" spans="1:6" s="7" customFormat="1" ht="12.75">
      <c r="A54" s="18">
        <v>3006126</v>
      </c>
      <c r="B54" s="20"/>
      <c r="E54" s="21" t="s">
        <v>160</v>
      </c>
      <c r="F54" s="22">
        <v>205.9</v>
      </c>
    </row>
    <row r="55" spans="1:6" s="7" customFormat="1" ht="12.75">
      <c r="A55" s="18">
        <v>3006127</v>
      </c>
      <c r="B55" s="20"/>
      <c r="E55" s="21" t="s">
        <v>228</v>
      </c>
      <c r="F55" s="22">
        <v>229.1</v>
      </c>
    </row>
    <row r="56" spans="1:6" s="7" customFormat="1" ht="12.75">
      <c r="A56" s="18">
        <v>3006132</v>
      </c>
      <c r="B56" s="20"/>
      <c r="E56" s="21" t="s">
        <v>266</v>
      </c>
      <c r="F56" s="22">
        <v>405</v>
      </c>
    </row>
    <row r="57" spans="1:6" s="7" customFormat="1" ht="12.75">
      <c r="A57" s="18">
        <v>3006132</v>
      </c>
      <c r="B57" s="20"/>
      <c r="E57" s="21" t="s">
        <v>158</v>
      </c>
      <c r="F57" s="22">
        <v>397.5</v>
      </c>
    </row>
    <row r="58" spans="1:6" s="7" customFormat="1" ht="25.5">
      <c r="A58" s="18">
        <v>3006133</v>
      </c>
      <c r="B58" s="20"/>
      <c r="E58" s="21" t="s">
        <v>157</v>
      </c>
      <c r="F58" s="22">
        <v>257</v>
      </c>
    </row>
    <row r="59" spans="1:6" s="7" customFormat="1" ht="12.75">
      <c r="A59" s="18">
        <v>3006135</v>
      </c>
      <c r="B59" s="20"/>
      <c r="E59" s="21" t="s">
        <v>196</v>
      </c>
      <c r="F59" s="22">
        <v>56.6</v>
      </c>
    </row>
    <row r="60" spans="1:6" s="7" customFormat="1" ht="12.75">
      <c r="A60" s="18">
        <v>3006135</v>
      </c>
      <c r="B60" s="20"/>
      <c r="E60" s="21" t="s">
        <v>196</v>
      </c>
      <c r="F60" s="22">
        <v>244.5</v>
      </c>
    </row>
    <row r="61" spans="1:6" s="7" customFormat="1" ht="12.75">
      <c r="A61" s="18">
        <v>3006135</v>
      </c>
      <c r="B61" s="20" t="s">
        <v>320</v>
      </c>
      <c r="C61" s="7" t="s">
        <v>316</v>
      </c>
      <c r="D61" s="7" t="s">
        <v>321</v>
      </c>
      <c r="E61" s="21"/>
      <c r="F61" s="22">
        <v>570</v>
      </c>
    </row>
    <row r="62" spans="1:6" s="7" customFormat="1" ht="25.5">
      <c r="A62" s="18">
        <v>3006137</v>
      </c>
      <c r="B62" s="20"/>
      <c r="E62" s="21" t="s">
        <v>157</v>
      </c>
      <c r="F62" s="22">
        <v>708.9</v>
      </c>
    </row>
    <row r="63" spans="1:6" s="7" customFormat="1" ht="12.75">
      <c r="A63" s="18">
        <v>3006152</v>
      </c>
      <c r="B63" s="20" t="s">
        <v>198</v>
      </c>
      <c r="C63" s="7" t="s">
        <v>163</v>
      </c>
      <c r="D63" s="7" t="s">
        <v>163</v>
      </c>
      <c r="E63" s="21"/>
      <c r="F63" s="22">
        <v>1479.58</v>
      </c>
    </row>
    <row r="64" spans="1:6" s="7" customFormat="1" ht="12.75">
      <c r="A64" s="18">
        <v>3006154</v>
      </c>
      <c r="B64" s="20" t="s">
        <v>275</v>
      </c>
      <c r="C64" s="7" t="s">
        <v>165</v>
      </c>
      <c r="D64" s="7" t="s">
        <v>164</v>
      </c>
      <c r="E64" s="21"/>
      <c r="F64" s="22">
        <v>918.72</v>
      </c>
    </row>
    <row r="65" spans="1:6" s="7" customFormat="1" ht="12.75">
      <c r="A65" s="18">
        <v>3006155</v>
      </c>
      <c r="B65" s="20"/>
      <c r="E65" s="21" t="s">
        <v>278</v>
      </c>
      <c r="F65" s="22">
        <v>182.25</v>
      </c>
    </row>
    <row r="66" spans="1:6" s="7" customFormat="1" ht="12.75">
      <c r="A66" s="18">
        <v>3006157</v>
      </c>
      <c r="B66" s="20" t="s">
        <v>198</v>
      </c>
      <c r="C66" s="7" t="s">
        <v>163</v>
      </c>
      <c r="D66" s="7" t="s">
        <v>163</v>
      </c>
      <c r="E66" s="21"/>
      <c r="F66" s="22">
        <v>519.68</v>
      </c>
    </row>
    <row r="67" spans="1:6" s="7" customFormat="1" ht="12.75">
      <c r="A67" s="18">
        <v>3006159</v>
      </c>
      <c r="B67" s="20"/>
      <c r="E67" s="21" t="s">
        <v>228</v>
      </c>
      <c r="F67" s="22">
        <v>1004.26</v>
      </c>
    </row>
    <row r="68" spans="1:6" s="7" customFormat="1" ht="12.75">
      <c r="A68" s="18">
        <v>3006160</v>
      </c>
      <c r="B68" s="20"/>
      <c r="E68" s="21" t="s">
        <v>282</v>
      </c>
      <c r="F68" s="22">
        <v>840</v>
      </c>
    </row>
    <row r="69" spans="1:6" s="7" customFormat="1" ht="12.75">
      <c r="A69" s="18">
        <v>3006164</v>
      </c>
      <c r="B69" s="20"/>
      <c r="E69" s="21" t="s">
        <v>221</v>
      </c>
      <c r="F69" s="22">
        <v>1200.04</v>
      </c>
    </row>
    <row r="70" spans="1:6" s="7" customFormat="1" ht="12.75">
      <c r="A70" s="18">
        <v>3006169</v>
      </c>
      <c r="B70" s="20"/>
      <c r="E70" s="21" t="s">
        <v>158</v>
      </c>
      <c r="F70" s="22">
        <v>940</v>
      </c>
    </row>
    <row r="71" spans="1:6" s="7" customFormat="1" ht="12.75">
      <c r="A71" s="18">
        <v>3006173</v>
      </c>
      <c r="B71" s="20" t="s">
        <v>205</v>
      </c>
      <c r="C71" s="7" t="s">
        <v>206</v>
      </c>
      <c r="D71" s="7" t="s">
        <v>207</v>
      </c>
      <c r="E71" s="21"/>
      <c r="F71" s="22">
        <v>8</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71"/>
  <sheetViews>
    <sheetView zoomScalePageLayoutView="0" workbookViewId="0" topLeftCell="A3">
      <selection activeCell="C17" sqref="C17"/>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7" customFormat="1" ht="12.75">
      <c r="A4" s="18">
        <v>3005877</v>
      </c>
      <c r="B4" s="20"/>
      <c r="E4" s="21" t="s">
        <v>173</v>
      </c>
    </row>
    <row r="5" spans="1:5" s="7" customFormat="1" ht="25.5">
      <c r="A5" s="18">
        <v>3005877</v>
      </c>
      <c r="B5" s="20"/>
      <c r="C5" s="20"/>
      <c r="D5" s="20"/>
      <c r="E5" s="21" t="s">
        <v>157</v>
      </c>
    </row>
    <row r="6" spans="1:5" s="7" customFormat="1" ht="12.75">
      <c r="A6" s="18">
        <v>3005951</v>
      </c>
      <c r="B6" s="20"/>
      <c r="E6" s="21" t="s">
        <v>177</v>
      </c>
    </row>
    <row r="7" spans="1:5" s="7" customFormat="1" ht="12.75">
      <c r="A7" s="18">
        <v>3005958</v>
      </c>
      <c r="B7" s="20"/>
      <c r="E7" s="21" t="s">
        <v>177</v>
      </c>
    </row>
    <row r="8" spans="1:5" s="7" customFormat="1" ht="12.75">
      <c r="A8" s="18">
        <v>3005972</v>
      </c>
      <c r="B8" s="20" t="s">
        <v>198</v>
      </c>
      <c r="C8" s="7" t="s">
        <v>163</v>
      </c>
      <c r="D8" s="7" t="s">
        <v>163</v>
      </c>
      <c r="E8" s="21"/>
    </row>
    <row r="9" spans="1:5" s="7" customFormat="1" ht="12.75">
      <c r="A9" s="18">
        <v>3005990</v>
      </c>
      <c r="B9" s="20"/>
      <c r="E9" s="21" t="s">
        <v>168</v>
      </c>
    </row>
    <row r="10" spans="1:5" s="7" customFormat="1" ht="12.75">
      <c r="A10" s="18">
        <v>3005994</v>
      </c>
      <c r="B10" s="20" t="s">
        <v>169</v>
      </c>
      <c r="C10" s="7" t="s">
        <v>162</v>
      </c>
      <c r="D10" s="7" t="s">
        <v>170</v>
      </c>
      <c r="E10" s="21"/>
    </row>
    <row r="11" spans="1:5" s="7" customFormat="1" ht="12.75">
      <c r="A11" s="18">
        <v>3006001</v>
      </c>
      <c r="B11" s="20" t="s">
        <v>182</v>
      </c>
      <c r="C11" s="7" t="s">
        <v>156</v>
      </c>
      <c r="D11" s="7" t="s">
        <v>183</v>
      </c>
      <c r="E11" s="21"/>
    </row>
    <row r="12" spans="1:5" s="7" customFormat="1" ht="12.75">
      <c r="A12" s="18">
        <v>3006003</v>
      </c>
      <c r="B12" s="20"/>
      <c r="E12" s="21" t="s">
        <v>186</v>
      </c>
    </row>
    <row r="13" spans="1:5" s="7" customFormat="1" ht="12.75">
      <c r="A13" s="18">
        <v>3006004</v>
      </c>
      <c r="B13" s="20"/>
      <c r="E13" s="21" t="s">
        <v>160</v>
      </c>
    </row>
    <row r="14" spans="1:5" s="7" customFormat="1" ht="12.75">
      <c r="A14" s="18">
        <v>3006009</v>
      </c>
      <c r="B14" s="20"/>
      <c r="E14" s="21" t="s">
        <v>192</v>
      </c>
    </row>
    <row r="15" spans="1:5" s="7" customFormat="1" ht="12.75">
      <c r="A15" s="18">
        <v>3006024</v>
      </c>
      <c r="B15" s="20"/>
      <c r="E15" s="21" t="s">
        <v>160</v>
      </c>
    </row>
    <row r="16" spans="1:5" s="7" customFormat="1" ht="12.75">
      <c r="A16" s="18">
        <v>3006025</v>
      </c>
      <c r="B16" s="20" t="s">
        <v>314</v>
      </c>
      <c r="C16" s="7" t="s">
        <v>315</v>
      </c>
      <c r="D16" s="7" t="s">
        <v>316</v>
      </c>
      <c r="E16" s="21"/>
    </row>
    <row r="17" spans="1:5" s="7" customFormat="1" ht="12.75">
      <c r="A17" s="18">
        <v>3006025</v>
      </c>
      <c r="B17" s="20"/>
      <c r="E17" s="21" t="s">
        <v>196</v>
      </c>
    </row>
    <row r="18" spans="1:5" s="7" customFormat="1" ht="12.75">
      <c r="A18" s="18">
        <v>3006033</v>
      </c>
      <c r="B18" s="20" t="s">
        <v>198</v>
      </c>
      <c r="C18" s="7" t="s">
        <v>163</v>
      </c>
      <c r="D18" s="7" t="s">
        <v>163</v>
      </c>
      <c r="E18" s="21"/>
    </row>
    <row r="19" spans="1:5" s="7" customFormat="1" ht="12.75">
      <c r="A19" s="18">
        <v>3006035</v>
      </c>
      <c r="B19" s="20"/>
      <c r="E19" s="21" t="s">
        <v>201</v>
      </c>
    </row>
    <row r="20" spans="1:5" s="7" customFormat="1" ht="12.75">
      <c r="A20" s="18">
        <v>3006045</v>
      </c>
      <c r="B20" s="20" t="s">
        <v>205</v>
      </c>
      <c r="C20" s="7" t="s">
        <v>206</v>
      </c>
      <c r="D20" s="7" t="s">
        <v>207</v>
      </c>
      <c r="E20" s="21"/>
    </row>
    <row r="21" spans="1:5" s="7" customFormat="1" ht="12.75">
      <c r="A21" s="18">
        <v>3006049</v>
      </c>
      <c r="B21" s="20"/>
      <c r="E21" s="21" t="s">
        <v>177</v>
      </c>
    </row>
    <row r="22" spans="1:5" s="7" customFormat="1" ht="12.75">
      <c r="A22" s="18">
        <v>3006052</v>
      </c>
      <c r="B22" s="20"/>
      <c r="E22" s="21" t="s">
        <v>210</v>
      </c>
    </row>
    <row r="23" spans="1:5" s="7" customFormat="1" ht="12.75">
      <c r="A23" s="18">
        <v>3006052</v>
      </c>
      <c r="B23" s="20" t="s">
        <v>317</v>
      </c>
      <c r="C23" s="7" t="s">
        <v>318</v>
      </c>
      <c r="D23" s="21" t="s">
        <v>319</v>
      </c>
      <c r="E23" s="21"/>
    </row>
    <row r="24" spans="1:5" s="7" customFormat="1" ht="12.75">
      <c r="A24" s="18">
        <v>3006052</v>
      </c>
      <c r="B24" s="20"/>
      <c r="E24" s="21" t="s">
        <v>211</v>
      </c>
    </row>
    <row r="25" spans="1:5" s="7" customFormat="1" ht="25.5">
      <c r="A25" s="18">
        <v>3006055</v>
      </c>
      <c r="B25" s="20"/>
      <c r="E25" s="21" t="s">
        <v>157</v>
      </c>
    </row>
    <row r="26" spans="1:5" s="7" customFormat="1" ht="12.75">
      <c r="A26" s="18">
        <v>3006056</v>
      </c>
      <c r="B26" s="20"/>
      <c r="E26" s="21" t="s">
        <v>159</v>
      </c>
    </row>
    <row r="27" spans="1:5" s="7" customFormat="1" ht="12.75">
      <c r="A27" s="18">
        <v>3006058</v>
      </c>
      <c r="B27" s="20"/>
      <c r="E27" s="21" t="s">
        <v>177</v>
      </c>
    </row>
    <row r="28" spans="1:5" s="7" customFormat="1" ht="12.75">
      <c r="A28" s="18">
        <v>3006059</v>
      </c>
      <c r="B28" s="20"/>
      <c r="E28" s="21" t="s">
        <v>221</v>
      </c>
    </row>
    <row r="29" spans="1:5" s="7" customFormat="1" ht="12.75">
      <c r="A29" s="18">
        <v>3006060</v>
      </c>
      <c r="B29" s="20" t="s">
        <v>217</v>
      </c>
      <c r="C29" s="7" t="s">
        <v>218</v>
      </c>
      <c r="D29" s="7" t="s">
        <v>219</v>
      </c>
      <c r="E29" s="21"/>
    </row>
    <row r="30" spans="1:5" s="7" customFormat="1" ht="12.75">
      <c r="A30" s="18">
        <v>3006064</v>
      </c>
      <c r="B30" s="20"/>
      <c r="E30" s="21" t="s">
        <v>224</v>
      </c>
    </row>
    <row r="31" spans="1:5" s="7" customFormat="1" ht="12.75">
      <c r="A31" s="18">
        <v>3006076</v>
      </c>
      <c r="B31" s="20"/>
      <c r="E31" s="21" t="s">
        <v>177</v>
      </c>
    </row>
    <row r="32" spans="1:5" s="7" customFormat="1" ht="12.75">
      <c r="A32" s="18">
        <v>3006078</v>
      </c>
      <c r="B32" s="20"/>
      <c r="E32" s="21" t="s">
        <v>227</v>
      </c>
    </row>
    <row r="33" spans="1:5" s="7" customFormat="1" ht="12.75">
      <c r="A33" s="18">
        <v>3006078</v>
      </c>
      <c r="B33" s="20"/>
      <c r="E33" s="21" t="s">
        <v>228</v>
      </c>
    </row>
    <row r="34" spans="1:5" s="7" customFormat="1" ht="12.75">
      <c r="A34" s="18">
        <v>3006078</v>
      </c>
      <c r="B34" s="20"/>
      <c r="E34" s="21" t="s">
        <v>228</v>
      </c>
    </row>
    <row r="35" spans="1:5" s="7" customFormat="1" ht="12.75">
      <c r="A35" s="18">
        <v>3006083</v>
      </c>
      <c r="B35" s="20"/>
      <c r="E35" s="21" t="s">
        <v>231</v>
      </c>
    </row>
    <row r="36" spans="1:5" s="7" customFormat="1" ht="12.75">
      <c r="A36" s="18">
        <v>3006091</v>
      </c>
      <c r="B36" s="20"/>
      <c r="E36" s="21" t="s">
        <v>159</v>
      </c>
    </row>
    <row r="37" spans="1:5" s="7" customFormat="1" ht="12.75">
      <c r="A37" s="18">
        <v>3006092</v>
      </c>
      <c r="B37" s="20"/>
      <c r="E37" s="21" t="s">
        <v>234</v>
      </c>
    </row>
    <row r="38" spans="1:5" s="7" customFormat="1" ht="12.75">
      <c r="A38" s="18">
        <v>3006093</v>
      </c>
      <c r="B38" s="20"/>
      <c r="E38" s="21" t="s">
        <v>158</v>
      </c>
    </row>
    <row r="39" spans="1:5" s="7" customFormat="1" ht="12.75">
      <c r="A39" s="18">
        <v>3006094</v>
      </c>
      <c r="B39" s="20"/>
      <c r="E39" s="21" t="s">
        <v>158</v>
      </c>
    </row>
    <row r="40" spans="1:5" s="7" customFormat="1" ht="12.75">
      <c r="A40" s="18">
        <v>3006095</v>
      </c>
      <c r="B40" s="20" t="s">
        <v>291</v>
      </c>
      <c r="C40" s="7" t="s">
        <v>161</v>
      </c>
      <c r="D40" s="7" t="s">
        <v>292</v>
      </c>
      <c r="E40" s="21"/>
    </row>
    <row r="41" spans="1:5" s="7" customFormat="1" ht="12.75">
      <c r="A41" s="18">
        <v>3006096</v>
      </c>
      <c r="B41" s="20"/>
      <c r="E41" s="21" t="s">
        <v>168</v>
      </c>
    </row>
    <row r="42" spans="1:5" s="7" customFormat="1" ht="12.75">
      <c r="A42" s="18">
        <v>3006097</v>
      </c>
      <c r="B42" s="20"/>
      <c r="E42" s="21" t="s">
        <v>228</v>
      </c>
    </row>
    <row r="43" spans="1:5" s="7" customFormat="1" ht="12.75">
      <c r="A43" s="18">
        <v>3006099</v>
      </c>
      <c r="B43" s="20" t="s">
        <v>198</v>
      </c>
      <c r="C43" s="7" t="s">
        <v>163</v>
      </c>
      <c r="D43" s="7" t="s">
        <v>163</v>
      </c>
      <c r="E43" s="21"/>
    </row>
    <row r="44" spans="1:5" s="7" customFormat="1" ht="12.75">
      <c r="A44" s="18">
        <v>3006111</v>
      </c>
      <c r="B44" s="20"/>
      <c r="E44" s="21" t="s">
        <v>227</v>
      </c>
    </row>
    <row r="45" spans="1:5" s="7" customFormat="1" ht="25.5">
      <c r="A45" s="18">
        <v>3006111</v>
      </c>
      <c r="B45" s="20"/>
      <c r="E45" s="21" t="s">
        <v>157</v>
      </c>
    </row>
    <row r="46" spans="1:5" s="7" customFormat="1" ht="12.75">
      <c r="A46" s="18">
        <v>3006115</v>
      </c>
      <c r="B46" s="20" t="s">
        <v>249</v>
      </c>
      <c r="C46" s="7" t="s">
        <v>165</v>
      </c>
      <c r="D46" s="7" t="s">
        <v>161</v>
      </c>
      <c r="E46" s="21"/>
    </row>
    <row r="47" spans="1:5" s="7" customFormat="1" ht="12.75">
      <c r="A47" s="18">
        <v>3006117</v>
      </c>
      <c r="B47" s="20"/>
      <c r="E47" s="21" t="s">
        <v>228</v>
      </c>
    </row>
    <row r="48" spans="1:5" s="7" customFormat="1" ht="12.75">
      <c r="A48" s="18">
        <v>3006117</v>
      </c>
      <c r="B48" s="20"/>
      <c r="E48" s="21" t="s">
        <v>251</v>
      </c>
    </row>
    <row r="49" spans="1:5" s="7" customFormat="1" ht="12.75">
      <c r="A49" s="18">
        <v>3006118</v>
      </c>
      <c r="B49" s="20"/>
      <c r="E49" s="21" t="s">
        <v>177</v>
      </c>
    </row>
    <row r="50" spans="1:5" s="7" customFormat="1" ht="12.75">
      <c r="A50" s="18">
        <v>3006119</v>
      </c>
      <c r="B50" s="20"/>
      <c r="E50" s="21" t="s">
        <v>256</v>
      </c>
    </row>
    <row r="51" spans="1:5" s="7" customFormat="1" ht="12.75">
      <c r="A51" s="18">
        <v>3006121</v>
      </c>
      <c r="B51" s="20"/>
      <c r="E51" s="21" t="s">
        <v>253</v>
      </c>
    </row>
    <row r="52" spans="1:5" s="7" customFormat="1" ht="12.75">
      <c r="A52" s="18">
        <v>3006121</v>
      </c>
      <c r="B52" s="20"/>
      <c r="E52" s="21" t="s">
        <v>253</v>
      </c>
    </row>
    <row r="53" spans="1:5" s="7" customFormat="1" ht="25.5">
      <c r="A53" s="18">
        <v>3006124</v>
      </c>
      <c r="B53" s="20"/>
      <c r="E53" s="21" t="s">
        <v>157</v>
      </c>
    </row>
    <row r="54" spans="1:5" s="7" customFormat="1" ht="12.75">
      <c r="A54" s="18">
        <v>3006126</v>
      </c>
      <c r="B54" s="20"/>
      <c r="E54" s="21" t="s">
        <v>160</v>
      </c>
    </row>
    <row r="55" spans="1:5" s="7" customFormat="1" ht="12.75">
      <c r="A55" s="18">
        <v>3006127</v>
      </c>
      <c r="B55" s="20"/>
      <c r="E55" s="21" t="s">
        <v>228</v>
      </c>
    </row>
    <row r="56" spans="1:5" s="7" customFormat="1" ht="12.75">
      <c r="A56" s="18">
        <v>3006132</v>
      </c>
      <c r="B56" s="20"/>
      <c r="E56" s="21" t="s">
        <v>266</v>
      </c>
    </row>
    <row r="57" spans="1:5" s="7" customFormat="1" ht="12.75">
      <c r="A57" s="18">
        <v>3006132</v>
      </c>
      <c r="B57" s="20"/>
      <c r="E57" s="21" t="s">
        <v>158</v>
      </c>
    </row>
    <row r="58" spans="1:5" s="7" customFormat="1" ht="25.5">
      <c r="A58" s="18">
        <v>3006133</v>
      </c>
      <c r="B58" s="20"/>
      <c r="E58" s="21" t="s">
        <v>157</v>
      </c>
    </row>
    <row r="59" spans="1:5" s="7" customFormat="1" ht="12.75">
      <c r="A59" s="18">
        <v>3006135</v>
      </c>
      <c r="B59" s="20"/>
      <c r="E59" s="21" t="s">
        <v>196</v>
      </c>
    </row>
    <row r="60" spans="1:5" s="7" customFormat="1" ht="12.75">
      <c r="A60" s="18">
        <v>3006135</v>
      </c>
      <c r="B60" s="20"/>
      <c r="E60" s="21" t="s">
        <v>196</v>
      </c>
    </row>
    <row r="61" spans="1:5" s="7" customFormat="1" ht="12.75">
      <c r="A61" s="18">
        <v>3006135</v>
      </c>
      <c r="B61" s="20" t="s">
        <v>320</v>
      </c>
      <c r="C61" s="7" t="s">
        <v>316</v>
      </c>
      <c r="D61" s="7" t="s">
        <v>321</v>
      </c>
      <c r="E61" s="21"/>
    </row>
    <row r="62" spans="1:5" s="7" customFormat="1" ht="25.5">
      <c r="A62" s="18">
        <v>3006137</v>
      </c>
      <c r="B62" s="20"/>
      <c r="E62" s="21" t="s">
        <v>157</v>
      </c>
    </row>
    <row r="63" spans="1:5" s="7" customFormat="1" ht="12.75">
      <c r="A63" s="18">
        <v>3006152</v>
      </c>
      <c r="B63" s="20" t="s">
        <v>198</v>
      </c>
      <c r="C63" s="7" t="s">
        <v>163</v>
      </c>
      <c r="D63" s="7" t="s">
        <v>163</v>
      </c>
      <c r="E63" s="21"/>
    </row>
    <row r="64" spans="1:5" s="7" customFormat="1" ht="12.75">
      <c r="A64" s="18">
        <v>3006154</v>
      </c>
      <c r="B64" s="20" t="s">
        <v>275</v>
      </c>
      <c r="C64" s="7" t="s">
        <v>165</v>
      </c>
      <c r="D64" s="7" t="s">
        <v>164</v>
      </c>
      <c r="E64" s="21"/>
    </row>
    <row r="65" spans="1:5" s="7" customFormat="1" ht="12.75">
      <c r="A65" s="18">
        <v>3006155</v>
      </c>
      <c r="B65" s="20"/>
      <c r="E65" s="21" t="s">
        <v>278</v>
      </c>
    </row>
    <row r="66" spans="1:5" s="7" customFormat="1" ht="12.75">
      <c r="A66" s="18">
        <v>3006157</v>
      </c>
      <c r="B66" s="20" t="s">
        <v>198</v>
      </c>
      <c r="C66" s="7" t="s">
        <v>163</v>
      </c>
      <c r="D66" s="7" t="s">
        <v>163</v>
      </c>
      <c r="E66" s="21"/>
    </row>
    <row r="67" spans="1:5" s="7" customFormat="1" ht="12.75">
      <c r="A67" s="18">
        <v>3006159</v>
      </c>
      <c r="B67" s="20"/>
      <c r="E67" s="21" t="s">
        <v>228</v>
      </c>
    </row>
    <row r="68" spans="1:5" s="7" customFormat="1" ht="12.75">
      <c r="A68" s="18">
        <v>3006160</v>
      </c>
      <c r="B68" s="20"/>
      <c r="E68" s="21" t="s">
        <v>282</v>
      </c>
    </row>
    <row r="69" spans="1:5" s="7" customFormat="1" ht="12.75">
      <c r="A69" s="18">
        <v>3006164</v>
      </c>
      <c r="B69" s="20"/>
      <c r="E69" s="21" t="s">
        <v>221</v>
      </c>
    </row>
    <row r="70" spans="1:5" s="7" customFormat="1" ht="12.75">
      <c r="A70" s="18">
        <v>3006169</v>
      </c>
      <c r="B70" s="20"/>
      <c r="E70" s="21" t="s">
        <v>158</v>
      </c>
    </row>
    <row r="71" spans="1:5" s="7" customFormat="1" ht="12.75">
      <c r="A71" s="18">
        <v>3006173</v>
      </c>
      <c r="B71" s="20" t="s">
        <v>205</v>
      </c>
      <c r="C71" s="7" t="s">
        <v>206</v>
      </c>
      <c r="D71" s="7" t="s">
        <v>207</v>
      </c>
      <c r="E71" s="2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9"/>
  <sheetViews>
    <sheetView zoomScalePageLayoutView="0" workbookViewId="0" topLeftCell="A24">
      <selection activeCell="E3" sqref="E3"/>
    </sheetView>
  </sheetViews>
  <sheetFormatPr defaultColWidth="9.140625" defaultRowHeight="12.75"/>
  <cols>
    <col min="1" max="1" width="8.00390625" style="8" bestFit="1" customWidth="1"/>
    <col min="2" max="3" width="39.00390625" style="8" customWidth="1"/>
    <col min="4" max="4" width="48.140625" style="8" customWidth="1"/>
    <col min="5" max="16384" width="9.140625" style="8" customWidth="1"/>
  </cols>
  <sheetData>
    <row r="1" spans="2:5" ht="12.75" hidden="1">
      <c r="B1" s="8" t="s">
        <v>22</v>
      </c>
      <c r="C1" s="8" t="s">
        <v>23</v>
      </c>
      <c r="D1" s="8" t="s">
        <v>22</v>
      </c>
      <c r="E1" s="8" t="s">
        <v>20</v>
      </c>
    </row>
    <row r="2" spans="2:5" ht="12.75" hidden="1">
      <c r="B2" s="8" t="s">
        <v>118</v>
      </c>
      <c r="C2" s="8" t="s">
        <v>119</v>
      </c>
      <c r="D2" s="8" t="s">
        <v>120</v>
      </c>
      <c r="E2" s="8" t="s">
        <v>121</v>
      </c>
    </row>
    <row r="3" spans="1:5" ht="15">
      <c r="A3" s="16" t="s">
        <v>87</v>
      </c>
      <c r="B3" s="16" t="s">
        <v>122</v>
      </c>
      <c r="C3" s="16" t="s">
        <v>123</v>
      </c>
      <c r="D3" s="16" t="s">
        <v>124</v>
      </c>
      <c r="E3" s="16" t="s">
        <v>125</v>
      </c>
    </row>
    <row r="4" spans="1:5" s="7" customFormat="1" ht="12.75">
      <c r="A4" s="18">
        <v>3005877</v>
      </c>
      <c r="B4" s="7" t="s">
        <v>152</v>
      </c>
      <c r="D4" s="7" t="s">
        <v>152</v>
      </c>
      <c r="E4" s="7" t="s">
        <v>152</v>
      </c>
    </row>
    <row r="5" spans="1:5" s="7" customFormat="1" ht="12.75">
      <c r="A5" s="18">
        <v>3005951</v>
      </c>
      <c r="B5" s="7" t="s">
        <v>152</v>
      </c>
      <c r="D5" s="7" t="s">
        <v>152</v>
      </c>
      <c r="E5" s="7" t="s">
        <v>152</v>
      </c>
    </row>
    <row r="6" spans="1:5" s="7" customFormat="1" ht="12.75">
      <c r="A6" s="18">
        <v>3005958</v>
      </c>
      <c r="B6" s="7" t="s">
        <v>152</v>
      </c>
      <c r="D6" s="7" t="s">
        <v>152</v>
      </c>
      <c r="E6" s="7" t="s">
        <v>152</v>
      </c>
    </row>
    <row r="7" spans="1:5" s="7" customFormat="1" ht="12.75">
      <c r="A7" s="18">
        <v>3005972</v>
      </c>
      <c r="B7" s="7" t="s">
        <v>152</v>
      </c>
      <c r="D7" s="7" t="s">
        <v>152</v>
      </c>
      <c r="E7" s="7" t="s">
        <v>152</v>
      </c>
    </row>
    <row r="8" spans="1:5" s="7" customFormat="1" ht="12.75">
      <c r="A8" s="18">
        <v>3005990</v>
      </c>
      <c r="B8" s="7" t="s">
        <v>152</v>
      </c>
      <c r="D8" s="7" t="s">
        <v>152</v>
      </c>
      <c r="E8" s="7" t="s">
        <v>152</v>
      </c>
    </row>
    <row r="9" spans="1:5" s="7" customFormat="1" ht="12.75">
      <c r="A9" s="18">
        <v>3005994</v>
      </c>
      <c r="B9" s="7" t="s">
        <v>152</v>
      </c>
      <c r="D9" s="7" t="s">
        <v>152</v>
      </c>
      <c r="E9" s="7" t="s">
        <v>152</v>
      </c>
    </row>
    <row r="10" spans="1:5" s="7" customFormat="1" ht="12.75">
      <c r="A10" s="18">
        <v>3006001</v>
      </c>
      <c r="B10" s="7" t="s">
        <v>152</v>
      </c>
      <c r="D10" s="7" t="s">
        <v>152</v>
      </c>
      <c r="E10" s="7" t="s">
        <v>152</v>
      </c>
    </row>
    <row r="11" spans="1:5" s="7" customFormat="1" ht="12.75">
      <c r="A11" s="18">
        <v>3006003</v>
      </c>
      <c r="B11" s="7" t="s">
        <v>152</v>
      </c>
      <c r="D11" s="7" t="s">
        <v>152</v>
      </c>
      <c r="E11" s="7" t="s">
        <v>152</v>
      </c>
    </row>
    <row r="12" spans="1:5" s="7" customFormat="1" ht="12.75">
      <c r="A12" s="18">
        <v>3006004</v>
      </c>
      <c r="B12" s="7" t="s">
        <v>152</v>
      </c>
      <c r="D12" s="7" t="s">
        <v>152</v>
      </c>
      <c r="E12" s="7" t="s">
        <v>152</v>
      </c>
    </row>
    <row r="13" spans="1:5" s="7" customFormat="1" ht="12.75">
      <c r="A13" s="18">
        <v>3006009</v>
      </c>
      <c r="B13" s="7" t="s">
        <v>152</v>
      </c>
      <c r="D13" s="7" t="s">
        <v>152</v>
      </c>
      <c r="E13" s="7" t="s">
        <v>152</v>
      </c>
    </row>
    <row r="14" spans="1:5" s="7" customFormat="1" ht="12.75">
      <c r="A14" s="18">
        <v>3006024</v>
      </c>
      <c r="B14" s="7" t="s">
        <v>152</v>
      </c>
      <c r="D14" s="7" t="s">
        <v>152</v>
      </c>
      <c r="E14" s="7" t="s">
        <v>152</v>
      </c>
    </row>
    <row r="15" spans="1:5" s="7" customFormat="1" ht="12.75">
      <c r="A15" s="18">
        <v>3006025</v>
      </c>
      <c r="B15" s="7" t="s">
        <v>152</v>
      </c>
      <c r="D15" s="7" t="s">
        <v>152</v>
      </c>
      <c r="E15" s="7" t="s">
        <v>152</v>
      </c>
    </row>
    <row r="16" spans="1:5" s="7" customFormat="1" ht="12.75">
      <c r="A16" s="18">
        <v>3006033</v>
      </c>
      <c r="B16" s="7" t="s">
        <v>152</v>
      </c>
      <c r="D16" s="7" t="s">
        <v>152</v>
      </c>
      <c r="E16" s="7" t="s">
        <v>152</v>
      </c>
    </row>
    <row r="17" spans="1:5" s="7" customFormat="1" ht="12.75">
      <c r="A17" s="18">
        <v>3006035</v>
      </c>
      <c r="B17" s="7" t="s">
        <v>152</v>
      </c>
      <c r="D17" s="7" t="s">
        <v>152</v>
      </c>
      <c r="E17" s="7" t="s">
        <v>152</v>
      </c>
    </row>
    <row r="18" spans="1:5" s="7" customFormat="1" ht="12.75">
      <c r="A18" s="18">
        <v>3006045</v>
      </c>
      <c r="B18" s="7" t="s">
        <v>152</v>
      </c>
      <c r="D18" s="7" t="s">
        <v>152</v>
      </c>
      <c r="E18" s="7" t="s">
        <v>152</v>
      </c>
    </row>
    <row r="19" spans="1:5" s="7" customFormat="1" ht="12.75">
      <c r="A19" s="18">
        <v>3006049</v>
      </c>
      <c r="B19" s="7" t="s">
        <v>152</v>
      </c>
      <c r="D19" s="7" t="s">
        <v>152</v>
      </c>
      <c r="E19" s="7" t="s">
        <v>152</v>
      </c>
    </row>
    <row r="20" spans="1:5" s="7" customFormat="1" ht="12.75">
      <c r="A20" s="18">
        <v>3006052</v>
      </c>
      <c r="B20" s="7" t="s">
        <v>152</v>
      </c>
      <c r="D20" s="7" t="s">
        <v>152</v>
      </c>
      <c r="E20" s="7" t="s">
        <v>152</v>
      </c>
    </row>
    <row r="21" spans="1:5" s="7" customFormat="1" ht="12.75">
      <c r="A21" s="18">
        <v>3006055</v>
      </c>
      <c r="B21" s="7" t="s">
        <v>152</v>
      </c>
      <c r="D21" s="7" t="s">
        <v>152</v>
      </c>
      <c r="E21" s="7" t="s">
        <v>152</v>
      </c>
    </row>
    <row r="22" spans="1:5" s="7" customFormat="1" ht="12.75">
      <c r="A22" s="18">
        <v>3006056</v>
      </c>
      <c r="B22" s="7" t="s">
        <v>152</v>
      </c>
      <c r="D22" s="7" t="s">
        <v>152</v>
      </c>
      <c r="E22" s="7" t="s">
        <v>152</v>
      </c>
    </row>
    <row r="23" spans="1:5" s="7" customFormat="1" ht="12.75">
      <c r="A23" s="18">
        <v>3006058</v>
      </c>
      <c r="B23" s="7" t="s">
        <v>152</v>
      </c>
      <c r="D23" s="7" t="s">
        <v>152</v>
      </c>
      <c r="E23" s="7" t="s">
        <v>152</v>
      </c>
    </row>
    <row r="24" spans="1:5" s="7" customFormat="1" ht="12.75">
      <c r="A24" s="18">
        <v>3006059</v>
      </c>
      <c r="B24" s="7" t="s">
        <v>152</v>
      </c>
      <c r="D24" s="7" t="s">
        <v>152</v>
      </c>
      <c r="E24" s="7" t="s">
        <v>152</v>
      </c>
    </row>
    <row r="25" spans="1:5" s="7" customFormat="1" ht="12.75">
      <c r="A25" s="18">
        <v>3006060</v>
      </c>
      <c r="B25" s="7" t="s">
        <v>152</v>
      </c>
      <c r="D25" s="7" t="s">
        <v>152</v>
      </c>
      <c r="E25" s="7" t="s">
        <v>152</v>
      </c>
    </row>
    <row r="26" spans="1:5" s="7" customFormat="1" ht="12.75">
      <c r="A26" s="18">
        <v>3006064</v>
      </c>
      <c r="B26" s="7" t="s">
        <v>152</v>
      </c>
      <c r="D26" s="7" t="s">
        <v>152</v>
      </c>
      <c r="E26" s="7" t="s">
        <v>152</v>
      </c>
    </row>
    <row r="27" spans="1:5" s="7" customFormat="1" ht="12.75">
      <c r="A27" s="18">
        <v>3006076</v>
      </c>
      <c r="B27" s="7" t="s">
        <v>152</v>
      </c>
      <c r="D27" s="7" t="s">
        <v>152</v>
      </c>
      <c r="E27" s="7" t="s">
        <v>152</v>
      </c>
    </row>
    <row r="28" spans="1:5" s="7" customFormat="1" ht="12.75">
      <c r="A28" s="18">
        <v>3006078</v>
      </c>
      <c r="B28" s="7" t="s">
        <v>152</v>
      </c>
      <c r="D28" s="7" t="s">
        <v>152</v>
      </c>
      <c r="E28" s="7" t="s">
        <v>152</v>
      </c>
    </row>
    <row r="29" spans="1:5" s="7" customFormat="1" ht="12.75">
      <c r="A29" s="18">
        <v>3006083</v>
      </c>
      <c r="B29" s="7" t="s">
        <v>152</v>
      </c>
      <c r="D29" s="7" t="s">
        <v>152</v>
      </c>
      <c r="E29" s="7" t="s">
        <v>152</v>
      </c>
    </row>
    <row r="30" spans="1:5" s="7" customFormat="1" ht="12.75">
      <c r="A30" s="18">
        <v>3006091</v>
      </c>
      <c r="B30" s="7" t="s">
        <v>152</v>
      </c>
      <c r="D30" s="7" t="s">
        <v>152</v>
      </c>
      <c r="E30" s="7" t="s">
        <v>152</v>
      </c>
    </row>
    <row r="31" spans="1:5" s="7" customFormat="1" ht="12.75">
      <c r="A31" s="18">
        <v>3006092</v>
      </c>
      <c r="B31" s="7" t="s">
        <v>152</v>
      </c>
      <c r="D31" s="7" t="s">
        <v>152</v>
      </c>
      <c r="E31" s="7" t="s">
        <v>152</v>
      </c>
    </row>
    <row r="32" spans="1:5" s="7" customFormat="1" ht="12.75">
      <c r="A32" s="18">
        <v>3006093</v>
      </c>
      <c r="B32" s="7" t="s">
        <v>152</v>
      </c>
      <c r="D32" s="7" t="s">
        <v>152</v>
      </c>
      <c r="E32" s="7" t="s">
        <v>152</v>
      </c>
    </row>
    <row r="33" spans="1:5" s="7" customFormat="1" ht="12.75">
      <c r="A33" s="18">
        <v>3006094</v>
      </c>
      <c r="B33" s="7" t="s">
        <v>152</v>
      </c>
      <c r="D33" s="7" t="s">
        <v>152</v>
      </c>
      <c r="E33" s="7" t="s">
        <v>152</v>
      </c>
    </row>
    <row r="34" spans="1:5" s="7" customFormat="1" ht="12.75">
      <c r="A34" s="18">
        <v>3006095</v>
      </c>
      <c r="B34" s="7" t="s">
        <v>152</v>
      </c>
      <c r="D34" s="7" t="s">
        <v>152</v>
      </c>
      <c r="E34" s="7" t="s">
        <v>152</v>
      </c>
    </row>
    <row r="35" spans="1:5" s="7" customFormat="1" ht="12.75">
      <c r="A35" s="18">
        <v>3006096</v>
      </c>
      <c r="B35" s="7" t="s">
        <v>152</v>
      </c>
      <c r="D35" s="7" t="s">
        <v>152</v>
      </c>
      <c r="E35" s="7" t="s">
        <v>152</v>
      </c>
    </row>
    <row r="36" spans="1:5" s="7" customFormat="1" ht="12.75">
      <c r="A36" s="18">
        <v>3006097</v>
      </c>
      <c r="B36" s="7" t="s">
        <v>152</v>
      </c>
      <c r="D36" s="7" t="s">
        <v>152</v>
      </c>
      <c r="E36" s="7" t="s">
        <v>152</v>
      </c>
    </row>
    <row r="37" spans="1:5" s="7" customFormat="1" ht="12.75">
      <c r="A37" s="18">
        <v>3006099</v>
      </c>
      <c r="B37" s="7" t="s">
        <v>152</v>
      </c>
      <c r="D37" s="7" t="s">
        <v>152</v>
      </c>
      <c r="E37" s="7" t="s">
        <v>152</v>
      </c>
    </row>
    <row r="38" spans="1:5" s="7" customFormat="1" ht="12.75">
      <c r="A38" s="18">
        <v>3006111</v>
      </c>
      <c r="B38" s="7" t="s">
        <v>152</v>
      </c>
      <c r="D38" s="7" t="s">
        <v>152</v>
      </c>
      <c r="E38" s="7" t="s">
        <v>152</v>
      </c>
    </row>
    <row r="39" spans="1:5" s="7" customFormat="1" ht="12.75">
      <c r="A39" s="18">
        <v>3006115</v>
      </c>
      <c r="B39" s="7" t="s">
        <v>152</v>
      </c>
      <c r="D39" s="7" t="s">
        <v>152</v>
      </c>
      <c r="E39" s="7" t="s">
        <v>152</v>
      </c>
    </row>
    <row r="40" spans="1:5" s="7" customFormat="1" ht="12.75">
      <c r="A40" s="18">
        <v>3006117</v>
      </c>
      <c r="B40" s="7" t="s">
        <v>152</v>
      </c>
      <c r="D40" s="7" t="s">
        <v>152</v>
      </c>
      <c r="E40" s="7" t="s">
        <v>152</v>
      </c>
    </row>
    <row r="41" spans="1:5" s="7" customFormat="1" ht="12.75">
      <c r="A41" s="18">
        <v>3006118</v>
      </c>
      <c r="B41" s="7" t="s">
        <v>152</v>
      </c>
      <c r="D41" s="7" t="s">
        <v>152</v>
      </c>
      <c r="E41" s="7" t="s">
        <v>152</v>
      </c>
    </row>
    <row r="42" spans="1:5" s="7" customFormat="1" ht="12.75">
      <c r="A42" s="18">
        <v>3006119</v>
      </c>
      <c r="B42" s="7" t="s">
        <v>152</v>
      </c>
      <c r="D42" s="7" t="s">
        <v>152</v>
      </c>
      <c r="E42" s="7" t="s">
        <v>152</v>
      </c>
    </row>
    <row r="43" spans="1:5" s="7" customFormat="1" ht="12.75">
      <c r="A43" s="18">
        <v>3006121</v>
      </c>
      <c r="B43" s="7" t="s">
        <v>152</v>
      </c>
      <c r="D43" s="7" t="s">
        <v>152</v>
      </c>
      <c r="E43" s="7" t="s">
        <v>152</v>
      </c>
    </row>
    <row r="44" spans="1:5" s="7" customFormat="1" ht="12.75">
      <c r="A44" s="18">
        <v>3006124</v>
      </c>
      <c r="B44" s="7" t="s">
        <v>152</v>
      </c>
      <c r="D44" s="7" t="s">
        <v>152</v>
      </c>
      <c r="E44" s="7" t="s">
        <v>152</v>
      </c>
    </row>
    <row r="45" spans="1:5" s="7" customFormat="1" ht="12.75">
      <c r="A45" s="18">
        <v>3006126</v>
      </c>
      <c r="B45" s="7" t="s">
        <v>152</v>
      </c>
      <c r="D45" s="7" t="s">
        <v>152</v>
      </c>
      <c r="E45" s="7" t="s">
        <v>152</v>
      </c>
    </row>
    <row r="46" spans="1:5" s="7" customFormat="1" ht="12.75">
      <c r="A46" s="18">
        <v>3006127</v>
      </c>
      <c r="B46" s="7" t="s">
        <v>152</v>
      </c>
      <c r="D46" s="7" t="s">
        <v>152</v>
      </c>
      <c r="E46" s="7" t="s">
        <v>152</v>
      </c>
    </row>
    <row r="47" spans="1:5" s="7" customFormat="1" ht="12.75">
      <c r="A47" s="18">
        <v>3006132</v>
      </c>
      <c r="B47" s="7" t="s">
        <v>152</v>
      </c>
      <c r="D47" s="7" t="s">
        <v>152</v>
      </c>
      <c r="E47" s="7" t="s">
        <v>152</v>
      </c>
    </row>
    <row r="48" spans="1:5" s="7" customFormat="1" ht="12.75">
      <c r="A48" s="18">
        <v>3006133</v>
      </c>
      <c r="B48" s="7" t="s">
        <v>152</v>
      </c>
      <c r="D48" s="7" t="s">
        <v>152</v>
      </c>
      <c r="E48" s="7" t="s">
        <v>152</v>
      </c>
    </row>
    <row r="49" spans="1:5" s="7" customFormat="1" ht="12.75">
      <c r="A49" s="18">
        <v>3006135</v>
      </c>
      <c r="B49" s="7" t="s">
        <v>152</v>
      </c>
      <c r="D49" s="7" t="s">
        <v>152</v>
      </c>
      <c r="E49" s="7" t="s">
        <v>152</v>
      </c>
    </row>
    <row r="50" spans="1:5" s="7" customFormat="1" ht="12.75">
      <c r="A50" s="18">
        <v>3006137</v>
      </c>
      <c r="B50" s="7" t="s">
        <v>152</v>
      </c>
      <c r="D50" s="7" t="s">
        <v>152</v>
      </c>
      <c r="E50" s="7" t="s">
        <v>152</v>
      </c>
    </row>
    <row r="51" spans="1:5" s="7" customFormat="1" ht="12.75">
      <c r="A51" s="18">
        <v>3006152</v>
      </c>
      <c r="B51" s="7" t="s">
        <v>152</v>
      </c>
      <c r="D51" s="7" t="s">
        <v>152</v>
      </c>
      <c r="E51" s="7" t="s">
        <v>152</v>
      </c>
    </row>
    <row r="52" spans="1:5" s="7" customFormat="1" ht="12.75">
      <c r="A52" s="18">
        <v>3006154</v>
      </c>
      <c r="B52" s="7" t="s">
        <v>152</v>
      </c>
      <c r="D52" s="7" t="s">
        <v>152</v>
      </c>
      <c r="E52" s="7" t="s">
        <v>152</v>
      </c>
    </row>
    <row r="53" spans="1:5" s="7" customFormat="1" ht="12.75">
      <c r="A53" s="18">
        <v>3006155</v>
      </c>
      <c r="B53" s="7" t="s">
        <v>152</v>
      </c>
      <c r="D53" s="7" t="s">
        <v>152</v>
      </c>
      <c r="E53" s="7" t="s">
        <v>152</v>
      </c>
    </row>
    <row r="54" spans="1:5" s="7" customFormat="1" ht="12.75">
      <c r="A54" s="18">
        <v>3006157</v>
      </c>
      <c r="B54" s="7" t="s">
        <v>152</v>
      </c>
      <c r="D54" s="7" t="s">
        <v>152</v>
      </c>
      <c r="E54" s="7" t="s">
        <v>152</v>
      </c>
    </row>
    <row r="55" spans="1:5" s="7" customFormat="1" ht="12.75">
      <c r="A55" s="18">
        <v>3006159</v>
      </c>
      <c r="B55" s="7" t="s">
        <v>152</v>
      </c>
      <c r="D55" s="7" t="s">
        <v>152</v>
      </c>
      <c r="E55" s="7" t="s">
        <v>152</v>
      </c>
    </row>
    <row r="56" spans="1:5" s="7" customFormat="1" ht="12.75">
      <c r="A56" s="18">
        <v>3006160</v>
      </c>
      <c r="B56" s="7" t="s">
        <v>152</v>
      </c>
      <c r="D56" s="7" t="s">
        <v>152</v>
      </c>
      <c r="E56" s="7" t="s">
        <v>152</v>
      </c>
    </row>
    <row r="57" spans="1:5" s="7" customFormat="1" ht="12.75">
      <c r="A57" s="18">
        <v>3006164</v>
      </c>
      <c r="B57" s="7" t="s">
        <v>152</v>
      </c>
      <c r="D57" s="7" t="s">
        <v>152</v>
      </c>
      <c r="E57" s="7" t="s">
        <v>152</v>
      </c>
    </row>
    <row r="58" spans="1:5" s="7" customFormat="1" ht="12.75">
      <c r="A58" s="18">
        <v>3006169</v>
      </c>
      <c r="B58" s="7" t="s">
        <v>152</v>
      </c>
      <c r="D58" s="7" t="s">
        <v>152</v>
      </c>
      <c r="E58" s="7" t="s">
        <v>152</v>
      </c>
    </row>
    <row r="59" spans="1:5" s="7" customFormat="1" ht="12.75">
      <c r="A59" s="18">
        <v>3006173</v>
      </c>
      <c r="B59" s="7" t="s">
        <v>152</v>
      </c>
      <c r="D59" s="7" t="s">
        <v>152</v>
      </c>
      <c r="E59" s="7"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9"/>
  <sheetViews>
    <sheetView zoomScalePageLayoutView="0" workbookViewId="0" topLeftCell="A3">
      <selection activeCell="I3" sqref="I3"/>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8">
        <v>3005877</v>
      </c>
      <c r="B4" s="10" t="s">
        <v>152</v>
      </c>
      <c r="C4" s="10" t="s">
        <v>152</v>
      </c>
      <c r="D4" s="10"/>
      <c r="E4" s="10"/>
    </row>
    <row r="5" spans="1:5" ht="12.75">
      <c r="A5" s="18">
        <v>3005951</v>
      </c>
      <c r="B5" s="10" t="s">
        <v>152</v>
      </c>
      <c r="C5" s="10" t="s">
        <v>152</v>
      </c>
      <c r="D5" s="10"/>
      <c r="E5" s="10"/>
    </row>
    <row r="6" spans="1:5" ht="12.75">
      <c r="A6" s="18">
        <v>3005958</v>
      </c>
      <c r="B6" s="10" t="s">
        <v>152</v>
      </c>
      <c r="C6" s="10" t="s">
        <v>152</v>
      </c>
      <c r="D6" s="10"/>
      <c r="E6" s="10"/>
    </row>
    <row r="7" spans="1:5" ht="12.75">
      <c r="A7" s="18">
        <v>3005972</v>
      </c>
      <c r="B7" s="10" t="s">
        <v>152</v>
      </c>
      <c r="C7" s="10" t="s">
        <v>152</v>
      </c>
      <c r="D7" s="10"/>
      <c r="E7" s="10"/>
    </row>
    <row r="8" spans="1:5" ht="12.75">
      <c r="A8" s="18">
        <v>3005990</v>
      </c>
      <c r="B8" s="10" t="s">
        <v>152</v>
      </c>
      <c r="C8" s="10" t="s">
        <v>152</v>
      </c>
      <c r="D8" s="10"/>
      <c r="E8" s="10"/>
    </row>
    <row r="9" spans="1:5" ht="12.75">
      <c r="A9" s="18">
        <v>3005994</v>
      </c>
      <c r="B9" s="10" t="s">
        <v>152</v>
      </c>
      <c r="C9" s="10" t="s">
        <v>152</v>
      </c>
      <c r="D9" s="10"/>
      <c r="E9" s="10"/>
    </row>
    <row r="10" spans="1:5" ht="12.75">
      <c r="A10" s="18">
        <v>3006001</v>
      </c>
      <c r="B10" s="10" t="s">
        <v>152</v>
      </c>
      <c r="C10" s="10" t="s">
        <v>152</v>
      </c>
      <c r="D10" s="10"/>
      <c r="E10" s="10"/>
    </row>
    <row r="11" spans="1:5" ht="12.75">
      <c r="A11" s="18">
        <v>3006003</v>
      </c>
      <c r="B11" s="10" t="s">
        <v>152</v>
      </c>
      <c r="C11" s="10" t="s">
        <v>152</v>
      </c>
      <c r="D11" s="10"/>
      <c r="E11" s="10"/>
    </row>
    <row r="12" spans="1:5" ht="12.75">
      <c r="A12" s="18">
        <v>3006004</v>
      </c>
      <c r="B12" s="10" t="s">
        <v>152</v>
      </c>
      <c r="C12" s="10" t="s">
        <v>152</v>
      </c>
      <c r="D12" s="10"/>
      <c r="E12" s="10"/>
    </row>
    <row r="13" spans="1:5" ht="12.75">
      <c r="A13" s="18">
        <v>3006009</v>
      </c>
      <c r="B13" s="10" t="s">
        <v>152</v>
      </c>
      <c r="C13" s="10" t="s">
        <v>152</v>
      </c>
      <c r="D13" s="10"/>
      <c r="E13" s="10"/>
    </row>
    <row r="14" spans="1:5" ht="12.75">
      <c r="A14" s="18">
        <v>3006024</v>
      </c>
      <c r="B14" s="10" t="s">
        <v>152</v>
      </c>
      <c r="C14" s="10" t="s">
        <v>152</v>
      </c>
      <c r="D14" s="10"/>
      <c r="E14" s="10"/>
    </row>
    <row r="15" spans="1:5" ht="12.75">
      <c r="A15" s="18">
        <v>3006025</v>
      </c>
      <c r="B15" s="10" t="s">
        <v>152</v>
      </c>
      <c r="C15" s="10" t="s">
        <v>152</v>
      </c>
      <c r="D15" s="10"/>
      <c r="E15" s="10"/>
    </row>
    <row r="16" spans="1:5" ht="12.75">
      <c r="A16" s="18">
        <v>3006033</v>
      </c>
      <c r="B16" s="10" t="s">
        <v>152</v>
      </c>
      <c r="C16" s="10" t="s">
        <v>152</v>
      </c>
      <c r="D16" s="10"/>
      <c r="E16" s="10"/>
    </row>
    <row r="17" spans="1:5" ht="12.75">
      <c r="A17" s="18">
        <v>3006035</v>
      </c>
      <c r="B17" s="10" t="s">
        <v>152</v>
      </c>
      <c r="C17" s="10" t="s">
        <v>152</v>
      </c>
      <c r="D17" s="10"/>
      <c r="E17" s="10"/>
    </row>
    <row r="18" spans="1:5" ht="12.75">
      <c r="A18" s="18">
        <v>3006045</v>
      </c>
      <c r="B18" s="10" t="s">
        <v>152</v>
      </c>
      <c r="C18" s="10" t="s">
        <v>152</v>
      </c>
      <c r="D18" s="10"/>
      <c r="E18" s="10"/>
    </row>
    <row r="19" spans="1:5" ht="12.75">
      <c r="A19" s="18">
        <v>3006049</v>
      </c>
      <c r="B19" s="10" t="s">
        <v>152</v>
      </c>
      <c r="C19" s="10" t="s">
        <v>152</v>
      </c>
      <c r="D19" s="10"/>
      <c r="E19" s="10"/>
    </row>
    <row r="20" spans="1:5" ht="12.75">
      <c r="A20" s="18">
        <v>3006052</v>
      </c>
      <c r="B20" s="10" t="s">
        <v>152</v>
      </c>
      <c r="C20" s="10" t="s">
        <v>152</v>
      </c>
      <c r="D20" s="10"/>
      <c r="E20" s="10"/>
    </row>
    <row r="21" spans="1:5" ht="12.75">
      <c r="A21" s="18">
        <v>3006055</v>
      </c>
      <c r="B21" s="10" t="s">
        <v>152</v>
      </c>
      <c r="C21" s="10" t="s">
        <v>152</v>
      </c>
      <c r="D21" s="10"/>
      <c r="E21" s="10"/>
    </row>
    <row r="22" spans="1:5" ht="12.75">
      <c r="A22" s="18">
        <v>3006056</v>
      </c>
      <c r="B22" s="10" t="s">
        <v>152</v>
      </c>
      <c r="C22" s="10" t="s">
        <v>152</v>
      </c>
      <c r="D22" s="10"/>
      <c r="E22" s="10"/>
    </row>
    <row r="23" spans="1:5" ht="12.75">
      <c r="A23" s="18">
        <v>3006058</v>
      </c>
      <c r="B23" s="10" t="s">
        <v>152</v>
      </c>
      <c r="C23" s="10" t="s">
        <v>152</v>
      </c>
      <c r="D23" s="10"/>
      <c r="E23" s="10"/>
    </row>
    <row r="24" spans="1:5" ht="12.75">
      <c r="A24" s="18">
        <v>3006059</v>
      </c>
      <c r="B24" s="10" t="s">
        <v>152</v>
      </c>
      <c r="C24" s="10" t="s">
        <v>152</v>
      </c>
      <c r="D24" s="10"/>
      <c r="E24" s="10"/>
    </row>
    <row r="25" spans="1:5" ht="12.75">
      <c r="A25" s="18">
        <v>3006060</v>
      </c>
      <c r="B25" s="10" t="s">
        <v>152</v>
      </c>
      <c r="C25" s="10" t="s">
        <v>152</v>
      </c>
      <c r="D25" s="10"/>
      <c r="E25" s="10"/>
    </row>
    <row r="26" spans="1:5" ht="12.75">
      <c r="A26" s="18">
        <v>3006064</v>
      </c>
      <c r="B26" s="10" t="s">
        <v>152</v>
      </c>
      <c r="C26" s="10" t="s">
        <v>152</v>
      </c>
      <c r="D26" s="10"/>
      <c r="E26" s="10"/>
    </row>
    <row r="27" spans="1:5" ht="12.75">
      <c r="A27" s="18">
        <v>3006076</v>
      </c>
      <c r="B27" s="10" t="s">
        <v>152</v>
      </c>
      <c r="C27" s="10" t="s">
        <v>152</v>
      </c>
      <c r="D27" s="10"/>
      <c r="E27" s="10"/>
    </row>
    <row r="28" spans="1:5" ht="12.75">
      <c r="A28" s="18">
        <v>3006078</v>
      </c>
      <c r="B28" s="10" t="s">
        <v>152</v>
      </c>
      <c r="C28" s="10" t="s">
        <v>152</v>
      </c>
      <c r="D28" s="10"/>
      <c r="E28" s="10"/>
    </row>
    <row r="29" spans="1:5" ht="12.75">
      <c r="A29" s="18">
        <v>3006083</v>
      </c>
      <c r="B29" s="10" t="s">
        <v>152</v>
      </c>
      <c r="C29" s="10" t="s">
        <v>152</v>
      </c>
      <c r="D29" s="10"/>
      <c r="E29" s="10"/>
    </row>
    <row r="30" spans="1:5" ht="12.75">
      <c r="A30" s="18">
        <v>3006091</v>
      </c>
      <c r="B30" s="10" t="s">
        <v>152</v>
      </c>
      <c r="C30" s="10" t="s">
        <v>152</v>
      </c>
      <c r="D30" s="10"/>
      <c r="E30" s="10"/>
    </row>
    <row r="31" spans="1:5" ht="12.75">
      <c r="A31" s="18">
        <v>3006092</v>
      </c>
      <c r="B31" s="10" t="s">
        <v>152</v>
      </c>
      <c r="C31" s="10" t="s">
        <v>152</v>
      </c>
      <c r="D31" s="10"/>
      <c r="E31" s="10"/>
    </row>
    <row r="32" spans="1:5" ht="12.75">
      <c r="A32" s="18">
        <v>3006093</v>
      </c>
      <c r="B32" s="10" t="s">
        <v>152</v>
      </c>
      <c r="C32" s="10" t="s">
        <v>152</v>
      </c>
      <c r="D32" s="10"/>
      <c r="E32" s="10"/>
    </row>
    <row r="33" spans="1:5" ht="12.75">
      <c r="A33" s="18">
        <v>3006094</v>
      </c>
      <c r="B33" s="10" t="s">
        <v>152</v>
      </c>
      <c r="C33" s="10" t="s">
        <v>152</v>
      </c>
      <c r="D33" s="10"/>
      <c r="E33" s="10"/>
    </row>
    <row r="34" spans="1:5" ht="12.75">
      <c r="A34" s="18">
        <v>3006095</v>
      </c>
      <c r="B34" s="10" t="s">
        <v>152</v>
      </c>
      <c r="C34" s="10" t="s">
        <v>152</v>
      </c>
      <c r="D34" s="10"/>
      <c r="E34" s="10"/>
    </row>
    <row r="35" spans="1:5" ht="12.75">
      <c r="A35" s="18">
        <v>3006096</v>
      </c>
      <c r="B35" s="10" t="s">
        <v>152</v>
      </c>
      <c r="C35" s="10" t="s">
        <v>152</v>
      </c>
      <c r="D35" s="10"/>
      <c r="E35" s="10"/>
    </row>
    <row r="36" spans="1:5" ht="12.75">
      <c r="A36" s="18">
        <v>3006097</v>
      </c>
      <c r="B36" s="10" t="s">
        <v>152</v>
      </c>
      <c r="C36" s="10" t="s">
        <v>152</v>
      </c>
      <c r="D36" s="10"/>
      <c r="E36" s="10"/>
    </row>
    <row r="37" spans="1:5" ht="12.75">
      <c r="A37" s="18">
        <v>3006099</v>
      </c>
      <c r="B37" s="10" t="s">
        <v>152</v>
      </c>
      <c r="C37" s="10" t="s">
        <v>152</v>
      </c>
      <c r="D37" s="10"/>
      <c r="E37" s="10"/>
    </row>
    <row r="38" spans="1:5" ht="12.75">
      <c r="A38" s="18">
        <v>3006111</v>
      </c>
      <c r="B38" s="10" t="s">
        <v>152</v>
      </c>
      <c r="C38" s="10" t="s">
        <v>152</v>
      </c>
      <c r="D38" s="10"/>
      <c r="E38" s="10"/>
    </row>
    <row r="39" spans="1:5" ht="12.75">
      <c r="A39" s="18">
        <v>3006115</v>
      </c>
      <c r="B39" s="10" t="s">
        <v>152</v>
      </c>
      <c r="C39" s="10" t="s">
        <v>152</v>
      </c>
      <c r="D39" s="10"/>
      <c r="E39" s="10"/>
    </row>
    <row r="40" spans="1:5" ht="12.75">
      <c r="A40" s="18">
        <v>3006117</v>
      </c>
      <c r="B40" s="10" t="s">
        <v>152</v>
      </c>
      <c r="C40" s="10" t="s">
        <v>152</v>
      </c>
      <c r="D40" s="10"/>
      <c r="E40" s="10"/>
    </row>
    <row r="41" spans="1:5" ht="12.75">
      <c r="A41" s="18">
        <v>3006118</v>
      </c>
      <c r="B41" s="10" t="s">
        <v>152</v>
      </c>
      <c r="C41" s="10" t="s">
        <v>152</v>
      </c>
      <c r="D41" s="10"/>
      <c r="E41" s="10"/>
    </row>
    <row r="42" spans="1:5" ht="12.75">
      <c r="A42" s="18">
        <v>3006119</v>
      </c>
      <c r="B42" s="10" t="s">
        <v>152</v>
      </c>
      <c r="C42" s="10" t="s">
        <v>152</v>
      </c>
      <c r="D42" s="10"/>
      <c r="E42" s="10"/>
    </row>
    <row r="43" spans="1:5" ht="12.75">
      <c r="A43" s="18">
        <v>3006121</v>
      </c>
      <c r="B43" s="10" t="s">
        <v>152</v>
      </c>
      <c r="C43" s="10" t="s">
        <v>152</v>
      </c>
      <c r="D43" s="10"/>
      <c r="E43" s="10"/>
    </row>
    <row r="44" spans="1:5" ht="12.75">
      <c r="A44" s="18">
        <v>3006124</v>
      </c>
      <c r="B44" s="10" t="s">
        <v>152</v>
      </c>
      <c r="C44" s="10" t="s">
        <v>152</v>
      </c>
      <c r="D44" s="10"/>
      <c r="E44" s="10"/>
    </row>
    <row r="45" spans="1:5" ht="12.75">
      <c r="A45" s="18">
        <v>3006126</v>
      </c>
      <c r="B45" s="10" t="s">
        <v>152</v>
      </c>
      <c r="C45" s="10" t="s">
        <v>152</v>
      </c>
      <c r="D45" s="10"/>
      <c r="E45" s="10"/>
    </row>
    <row r="46" spans="1:5" ht="12.75">
      <c r="A46" s="18">
        <v>3006127</v>
      </c>
      <c r="B46" s="10" t="s">
        <v>152</v>
      </c>
      <c r="C46" s="10" t="s">
        <v>152</v>
      </c>
      <c r="D46" s="10"/>
      <c r="E46" s="10"/>
    </row>
    <row r="47" spans="1:5" ht="12.75">
      <c r="A47" s="18">
        <v>3006132</v>
      </c>
      <c r="B47" s="10" t="s">
        <v>152</v>
      </c>
      <c r="C47" s="10" t="s">
        <v>152</v>
      </c>
      <c r="D47" s="10"/>
      <c r="E47" s="10"/>
    </row>
    <row r="48" spans="1:5" ht="12.75">
      <c r="A48" s="18">
        <v>3006133</v>
      </c>
      <c r="B48" s="10" t="s">
        <v>152</v>
      </c>
      <c r="C48" s="10" t="s">
        <v>152</v>
      </c>
      <c r="D48" s="10"/>
      <c r="E48" s="10"/>
    </row>
    <row r="49" spans="1:5" ht="12.75">
      <c r="A49" s="18">
        <v>3006135</v>
      </c>
      <c r="B49" s="10" t="s">
        <v>152</v>
      </c>
      <c r="C49" s="10" t="s">
        <v>152</v>
      </c>
      <c r="D49" s="10"/>
      <c r="E49" s="10"/>
    </row>
    <row r="50" spans="1:5" ht="12.75">
      <c r="A50" s="18">
        <v>3006137</v>
      </c>
      <c r="B50" s="10" t="s">
        <v>152</v>
      </c>
      <c r="C50" s="10" t="s">
        <v>152</v>
      </c>
      <c r="D50" s="10"/>
      <c r="E50" s="10"/>
    </row>
    <row r="51" spans="1:5" ht="12.75">
      <c r="A51" s="18">
        <v>3006152</v>
      </c>
      <c r="B51" s="10" t="s">
        <v>152</v>
      </c>
      <c r="C51" s="10" t="s">
        <v>152</v>
      </c>
      <c r="D51" s="10"/>
      <c r="E51" s="10"/>
    </row>
    <row r="52" spans="1:5" ht="12.75">
      <c r="A52" s="18">
        <v>3006154</v>
      </c>
      <c r="B52" s="10" t="s">
        <v>152</v>
      </c>
      <c r="C52" s="10" t="s">
        <v>152</v>
      </c>
      <c r="D52" s="10"/>
      <c r="E52" s="10"/>
    </row>
    <row r="53" spans="1:5" ht="12.75">
      <c r="A53" s="18">
        <v>3006155</v>
      </c>
      <c r="B53" s="10" t="s">
        <v>152</v>
      </c>
      <c r="C53" s="10" t="s">
        <v>152</v>
      </c>
      <c r="D53" s="10"/>
      <c r="E53" s="10"/>
    </row>
    <row r="54" spans="1:5" ht="12.75">
      <c r="A54" s="18">
        <v>3006157</v>
      </c>
      <c r="B54" s="10" t="s">
        <v>152</v>
      </c>
      <c r="C54" s="10" t="s">
        <v>152</v>
      </c>
      <c r="D54" s="10"/>
      <c r="E54" s="10"/>
    </row>
    <row r="55" spans="1:5" ht="12.75">
      <c r="A55" s="18">
        <v>3006159</v>
      </c>
      <c r="B55" s="10" t="s">
        <v>152</v>
      </c>
      <c r="C55" s="10" t="s">
        <v>152</v>
      </c>
      <c r="D55" s="10"/>
      <c r="E55" s="10"/>
    </row>
    <row r="56" spans="1:5" ht="12.75">
      <c r="A56" s="18">
        <v>3006160</v>
      </c>
      <c r="B56" s="10" t="s">
        <v>152</v>
      </c>
      <c r="C56" s="10" t="s">
        <v>152</v>
      </c>
      <c r="D56" s="10"/>
      <c r="E56" s="10"/>
    </row>
    <row r="57" spans="1:5" ht="12.75">
      <c r="A57" s="18">
        <v>3006164</v>
      </c>
      <c r="B57" s="10" t="s">
        <v>152</v>
      </c>
      <c r="C57" s="10" t="s">
        <v>152</v>
      </c>
      <c r="D57" s="10"/>
      <c r="E57" s="10"/>
    </row>
    <row r="58" spans="1:5" ht="12.75">
      <c r="A58" s="18">
        <v>3006169</v>
      </c>
      <c r="B58" s="10" t="s">
        <v>152</v>
      </c>
      <c r="C58" s="10" t="s">
        <v>152</v>
      </c>
      <c r="D58" s="10"/>
      <c r="E58" s="10"/>
    </row>
    <row r="59" spans="1:5" ht="12.75">
      <c r="A59" s="18">
        <v>3006173</v>
      </c>
      <c r="B59" s="10" t="s">
        <v>152</v>
      </c>
      <c r="C59" s="10" t="s">
        <v>152</v>
      </c>
      <c r="D59" s="10"/>
      <c r="E59" s="10"/>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2017-08-14T18:15:48Z</dcterms:modified>
  <cp:category/>
  <cp:version/>
  <cp:contentType/>
  <cp:contentStatus/>
</cp:coreProperties>
</file>