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<sst xmlns="http://schemas.openxmlformats.org/spreadsheetml/2006/main" count="1925" uniqueCount="340">
  <si>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</si>
  <si>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</si>
  <si>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</si>
  <si>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</si>
  <si>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</si>
  <si>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</si>
  <si>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</si>
  <si>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</si>
  <si>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</si>
  <si>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</si>
  <si>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</si>
  <si>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</si>
  <si>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</si>
  <si>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</si>
  <si>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</si>
  <si>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</si>
  <si>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</si>
  <si>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</si>
  <si>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</si>
  <si>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</si>
  <si>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</si>
  <si>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</si>
  <si>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</si>
  <si>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</si>
  <si>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</si>
  <si>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</si>
  <si>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</si>
  <si>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</si>
  <si>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</si>
  <si>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</si>
  <si>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</si>
  <si>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</si>
  <si>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</si>
  <si>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</si>
  <si>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</si>
  <si>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</si>
  <si>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</si>
  <si>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</si>
  <si>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</si>
  <si>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</si>
  <si>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</si>
  <si>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</si>
  <si>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</si>
  <si>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</si>
  <si>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</si>
  <si>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</si>
  <si>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</si>
  <si>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</si>
  <si>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</si>
  <si>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</si>
  <si>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</si>
  <si>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</si>
  <si>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</si>
  <si>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</si>
  <si>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</si>
  <si>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</si>
  <si>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</si>
  <si>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</si>
  <si>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</si>
  <si>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</si>
  <si>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</si>
  <si>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</si>
  <si>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</si>
  <si>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</si>
  <si>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</si>
  <si>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</si>
  <si>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</si>
  <si>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</si>
  <si>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</si>
  <si>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</si>
  <si>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</si>
  <si>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</si>
  <si>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</si>
  <si>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</si>
  <si>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</si>
  <si>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</si>
  <si>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</si>
  <si>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</si>
  <si>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</si>
  <si>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</si>
  <si>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</si>
  <si>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</si>
  <si>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</si>
  <si>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</si>
  <si>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</si>
  <si>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</si>
  <si>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</si>
  <si>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</si>
  <si>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</si>
  <si>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</si>
  <si>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</si>
  <si>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</si>
  <si>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</si>
  <si>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</si>
  <si>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</si>
  <si>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</si>
  <si>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</si>
  <si>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</si>
  <si>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</si>
  <si>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</si>
  <si>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</si>
  <si>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</si>
  <si>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</si>
  <si>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</si>
  <si>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</si>
  <si>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</si>
  <si>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</si>
  <si>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</si>
  <si>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</si>
  <si>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</si>
  <si>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</si>
  <si>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</si>
  <si>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</si>
  <si>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</si>
  <si>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</si>
  <si>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</si>
  <si>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</si>
  <si>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</si>
  <si>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</si>
  <si>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</si>
  <si>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</si>
  <si>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</si>
  <si>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</si>
  <si>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</si>
  <si>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</si>
  <si>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</si>
  <si>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</si>
  <si>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</si>
  <si>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</si>
  <si>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</si>
  <si>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</si>
  <si>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</si>
  <si>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</si>
  <si>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</si>
  <si>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</si>
  <si>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</si>
  <si>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</si>
  <si>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</si>
  <si>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</si>
  <si>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</si>
  <si>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</si>
  <si>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</si>
  <si>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</si>
  <si>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</si>
  <si>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</si>
  <si>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</si>
  <si>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</si>
  <si>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</si>
  <si>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</si>
  <si>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</si>
  <si>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</si>
  <si>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</si>
  <si>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</si>
  <si>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</si>
  <si>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</si>
  <si>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Desarrollo Institucional</t>
  </si>
  <si>
    <t>Unidad de Secretariado</t>
  </si>
  <si>
    <t>SUPERMERCADOS INTERNACIONALES HEB, S.A. DE C.V.</t>
  </si>
  <si>
    <t>DISTRIBUIDORA ARCA CONTINENTAL, S. DE R.L. DE C.V.</t>
  </si>
  <si>
    <t xml:space="preserve">NUEVA WALMART DE MEXICO, S. DE R.L. DE C.V. </t>
  </si>
  <si>
    <t>COSTCO DE MÉXICO, S.A. DE C.V.</t>
  </si>
  <si>
    <t>RODRIGUEZ</t>
  </si>
  <si>
    <t>GONZALEZ</t>
  </si>
  <si>
    <t>VILLARREAL</t>
  </si>
  <si>
    <t>GARZA</t>
  </si>
  <si>
    <t>Efectivo</t>
  </si>
  <si>
    <t>MARIA GUADALUPE</t>
  </si>
  <si>
    <t>AREVALO</t>
  </si>
  <si>
    <t>1 SERVICIO DE MENSAJERIA DOMESTICO EXPRESS.</t>
  </si>
  <si>
    <t>Consejeros Electorales</t>
  </si>
  <si>
    <t>DHL EXPRESS MEXICO, S.A. DE C.V.</t>
  </si>
  <si>
    <t>TIENDAS SORIANA, S.A. DE C.V.</t>
  </si>
  <si>
    <t>AMEL</t>
  </si>
  <si>
    <t>CADENA COMERCIAL OXXO, S.A. DE C.V.</t>
  </si>
  <si>
    <t>LAURA VIRGINIA</t>
  </si>
  <si>
    <t>SILVA</t>
  </si>
  <si>
    <t>VILLASANA</t>
  </si>
  <si>
    <t>Dirección Jurídica</t>
  </si>
  <si>
    <t>ABASTECEDORA DE OFICINAS, S.A. DE C.V.</t>
  </si>
  <si>
    <t>GOBIERNO DEL ESTADO DE NUEVO LEON</t>
  </si>
  <si>
    <t>COMPRA DE AGUA DE GARRAFON PARA EL CONSUMO DE LOS TRABAJADORES DEL EDIFICIO DE LA CEE.</t>
  </si>
  <si>
    <t>Secretaria Ejecutiva</t>
  </si>
  <si>
    <t>HUMBERTO GERARDO</t>
  </si>
  <si>
    <t>NESPRESSO MEXICO, S.A. DE C.V.</t>
  </si>
  <si>
    <t>PC ONLINE, S.A. DE C.V.</t>
  </si>
  <si>
    <t>SISTEMAS EMPRESARIALES DABO, S.A. DE C.V.</t>
  </si>
  <si>
    <t>OFFICE DEPOT DE MEXICO, S.A. DE C.V.</t>
  </si>
  <si>
    <t>AUTOZONE DE MEXICO, S. DE R.L. DE C.V.</t>
  </si>
  <si>
    <t>Dirección de Fiscalización a Partidos Políticos</t>
  </si>
  <si>
    <t>CENTRALUM, S.A. DE C.V.</t>
  </si>
  <si>
    <t>1.8 KG UVA VERDE SIN SEMILLA.</t>
  </si>
  <si>
    <t>COMPRA DE FRUTA Y YOGURTH PARA JUNTA SEMANAL DE LA DIRECCION DE ADMINISTRACION.</t>
  </si>
  <si>
    <t>FANTASIAS MIGUEL, S.A. DE C.V.</t>
  </si>
  <si>
    <t>Unidad de Participación Ciudadana</t>
  </si>
  <si>
    <t>BRENDA</t>
  </si>
  <si>
    <t>ORTEGA</t>
  </si>
  <si>
    <t>SALINAS</t>
  </si>
  <si>
    <t>1 MEMORIA USB 8 GB.</t>
  </si>
  <si>
    <t>COMPRA DE FRUTA PARA JUNTA SEMANAL DE LA DIRECCION DE ADMINISTRACION.</t>
  </si>
  <si>
    <t>LIBRERIAS GANDHI, S.A. DE C.V.</t>
  </si>
  <si>
    <t>ELECTRO ABASTOS MONTERREY, S.A. DE C.V.</t>
  </si>
  <si>
    <t>01/10/2016 al 31/10/2016</t>
  </si>
  <si>
    <t>1 PASTEL DE ZANAHORIA. 1 PASTEL 3 LECHES CHOCOLATE.</t>
  </si>
  <si>
    <t>COMPRA DE REFRIGERIO POR REUNION DE TRABAJO DE PERSONAL DE PRESIDENCIA CON ANALISTAS Y ASESORES.</t>
  </si>
  <si>
    <t>PASTELERIA LETY, S.A. DE C.V.</t>
  </si>
  <si>
    <t>SERVICIO DE ENVIO DE DOCUMENTACION POR MENSAJERIA AL TRIBUNAL ELECTORAL DEL PODER JUDICIAL DE LA FEDERACION EN MEXICO, D.F.</t>
  </si>
  <si>
    <t>40 QUECOS, INGREDIENTES EXTRAS, 1 PASTEL CUPCAKES BUBARU.</t>
  </si>
  <si>
    <t>COMPRA DE REFRIGERIOS PARA REUNION DE TRABAJO DEL CONSEJERO GILBERTO DE HOYOS CON PERSONAL DE DOYEE EL 22 DE SEPTIEMBRE 2016.</t>
  </si>
  <si>
    <t>BUBARU LA FABRICA DE CUPCAKES, S.A. DE C.V.</t>
  </si>
  <si>
    <t>1 REENMARCADO CON VIDRIO.</t>
  </si>
  <si>
    <t>SERVICIO DE REENMARCADO DE MAPA DISTRITAL NUEVO (DE NUEVO LEON) SOLICITADO POR LA SECRETARIA EJECUTIVA DE LA CEE (PARA COLOCARSE FISICAMENTE EN EL 4° PISO).</t>
  </si>
  <si>
    <t>EVA ELIA</t>
  </si>
  <si>
    <t>DURAN</t>
  </si>
  <si>
    <t>GARCIA</t>
  </si>
  <si>
    <t>Unidad de Tecnología y Sistemas</t>
  </si>
  <si>
    <t>NORA LUZ</t>
  </si>
  <si>
    <t>LEDEZMA</t>
  </si>
  <si>
    <t>LEIJA</t>
  </si>
  <si>
    <t>COMPRA DE LOTE DE 25 TARJETAS PARA URNAS ELECTRONICAS (TARJETA DE 8.6 X 5.4 CM EN PVC DE MILS, IMPRESAS A TODO COLOR UNA CARA + FOLIO UNA CARA + BANDA MAGNETICA DE BAJA COHERCITIVIDAD + CODIFICADO IMPRESA EN ALTA DEFINICION), EL 28 DE SEPTIEMBRE 2016.</t>
  </si>
  <si>
    <t>COMPRA DE REFRIGERIOS PARA DIVERSAS REUNIONES DE LA SECRETARIA EJECUTIVA, 30 SEPTIEMBRE 2016.</t>
  </si>
  <si>
    <t>5 KG HIELO PURIFICADO ENVASADO, 1 PAQ. VASO TERMICO.</t>
  </si>
  <si>
    <t>COMPRA DE INSUMOS (HIELO, VASOS DESECHABLES) PARA REUNIONES EXTERNAS CON ESCUELAS PREPARATORIAS PARA LOS GRUPOS DE ENFOQUE DE LA CONSULTA JUVENIL 2016.</t>
  </si>
  <si>
    <t>SERVICIO DE ENVIO DE PAQUETERIA DE PARTE DE LA LIC. MARIA GUADALUPE TELLEZ PEREZ DE LA CEE AL DIRECTOR EJEUCTIVO DEL SPEN DEL INE DR. RAFAEL MARTINEZ PUON EN MEXICO, D.F.</t>
  </si>
  <si>
    <t>COMPRA DE UNA CHAPA PHILLIPS PARA PUERTA DE ALUMINIO PARA OFICINA DE PISO 4.</t>
  </si>
  <si>
    <t>3 BOLSAS BOTANA DORITOS, 7 BOLSAS GALLETA SURTIDO RICO, 7 BOLSAS PAPAS RUFLES, 5 BOLSAS PAPAS SABRITAS.</t>
  </si>
  <si>
    <t>COMPRA DE INSUMOS PARA REUNIONES EXTERNAS CON ESCUELAS PREPARATORIAS PARA LOS GRUPOS DE ENFOQUE DE LA CONSULTA JUVENIL 2016 (MONTERREY, GRAL. ESCOBEDO, LINARES, CADEREYTA JIMENEZ, CIENEGA DE FLORES, SABINAS HIDALGO DEL 03 AL 05 DE OCTUBRE 2016).</t>
  </si>
  <si>
    <t>ARTICULOS VARIOS.</t>
  </si>
  <si>
    <t>COMPRA DE ARTICULOS PARA ENTREGAR A LOS MIEMBROS DEL CENTRO PARA LA DEMOCRACIA DE LA UNIVERSIDAD DE SUIZA.</t>
  </si>
  <si>
    <t>THELMA LINDA</t>
  </si>
  <si>
    <t>Y GONZALEZ</t>
  </si>
  <si>
    <t>COMPRA DE MATERIALES PARA EQUIPO DE COMPUTO Y PROYECTOR PARA SALA DE CONSEJEROS, 30 DE SEPTIEMBRE 2016.</t>
  </si>
  <si>
    <t>TOUCHTEK IMPORTS MEXICO, S.A. DE C.V.</t>
  </si>
  <si>
    <t>COMPRA DE REFRIGERIOS PARA REUNIONES DEL AREA DE CONSEJEROS ELECTORALES.</t>
  </si>
  <si>
    <t>DELICIAS GARZA VILLARREAL, S.A. DE C.V.</t>
  </si>
  <si>
    <t>LEVA NEGOCIOS Y FRANQUICIAS, S.A. DE C.V.</t>
  </si>
  <si>
    <t>31 GARRAFON 20 LITROS CIEL AP.</t>
  </si>
  <si>
    <t>SERVICIO DE ENVIO DE DOCUMENTACION POR MENSAJERIA DE PARTE DEL CONSEJERO PRESIDENTE DE LA CEE DR. MARIO ALBERTO GARZA CASTILLO AL CONSEJERO ELECTORAL DEL INE DR. CIRO MURAYAMA RENDON EN MEXICO.</t>
  </si>
  <si>
    <t>SERVICIO DE ENVIO DE DOCUMENTACION POR MENSAJERIA DE PARTE DE LA CEE A LA CONSEJRA ELECTORAL DE LA CEE ING. SARA LOZANO ALAMILLA EN MEXICO, D.F.</t>
  </si>
  <si>
    <t xml:space="preserve">1 CHAROLA DE MARINITAS, 2 CHAROLA DE CLUB SANDWICH. </t>
  </si>
  <si>
    <t>COMPRA DE REFRIGERIOS PARA EL PERSONAL DEL SERVICIO PROFESIONAL ELECTORAL QUE TOMARA EL CURSO DE "LIDERAZGO" IMPARTIDO POR EL TEC MILENIO EL DIA JUEVES 06 DE OCTIBRE 2016. EN LA SALA DE SESIONES DE LA CEE.</t>
  </si>
  <si>
    <t>COMPRA DE REFRIGERIOS PARA EL PERSONAL DE LA DIRECCION JURIDICA QUE ASISTE A LAS ASAMBLEAS DE ORGANIZACIONES POLITICAS ASPIRANTES A FORMAR NUEVOS PARTIDOS PROGRAMADAS EN EL MES DE OCTUBRE 2016.</t>
  </si>
  <si>
    <t>COMPRA DE UVAS PARA LA JUNTA SEMANAL DE LA DIRECCION DE ADMINISTRACION.</t>
  </si>
  <si>
    <t>SERVICIO DE PARCHADO DE LLANTA DE VEHICULO OFICIAL DE LA CEE SUBURBAN SJP-4400, ECO.71, ASIGNADO A PRESIDENCIA. (LLANTA DELANTERA DERECHA).</t>
  </si>
  <si>
    <t>NOTA DE REMISION</t>
  </si>
  <si>
    <t>1 SERVICIO DE PARCHADO DE LLANTA UNIDAD URBAN SJP-4400.</t>
  </si>
  <si>
    <t>2 COPIAS FOTOSTATICAS, CERTIFICACIONES.</t>
  </si>
  <si>
    <t>COPIAS SIMPLES Y CERTIFICADAS DE LIBERTAD DE GRAVAMEN DE LA BODEGA DE LA CEE UBICADAS EN LA COLONIA FIERRO.</t>
  </si>
  <si>
    <t xml:space="preserve">1 FOLIADOR AUTOMATICO 6 C. ROYAL </t>
  </si>
  <si>
    <t>COMPRA DE FOLIADOR PARA USO EN LA BIBLIOTECA DE LA CEE.</t>
  </si>
  <si>
    <t>EBENEZER PAPELERIA , S.A. DE C.V.</t>
  </si>
  <si>
    <t>COMPRA DE LIBRO: LA FORMACION DEL SISTEMA POLITICO MEXICANO: DE LA HEGEMONIA POSREVOLUCIONARIA A LA HEGEMONIA NEOLIBERAL PARA LA PRESENTACION DEL LIBRO EL DIA 28 DE OCTUBRE 2016 (FECHA TENTATIVA) EN LA SALA DE SESIONES DE LAS INSTALACIONES DE LA CEE, A LAS 18:00 HRS.</t>
  </si>
  <si>
    <t>COMPRA DE 100 PIJAS ROSCA FINA PARA TABLAROCA DE 1/2", 100 PIJAS ROSCA FINA PARA TABLA ROCA DE 1 1/2" Y 3 CANDADOS MEDIANOS, REPARACION DE CAJILLO DE TABLAROCA DE TUBERIA DE DRENAJE PLUVIAL DEL PISO 6 PARA USO EN EL MANTENIMIENTO DEL EDIFICIO DE LA CEE.</t>
  </si>
  <si>
    <t>1 KG DE JICAMA, 2 KG DE MELON, 1 KG DE MANZANA GOLD, 1 KG DE PEPINO FRESCO.</t>
  </si>
  <si>
    <t>4 GALONES DE CEMENTO PLASTICO.</t>
  </si>
  <si>
    <t>COMPRA DE SELLADOR PARA USO EN EL MANTENIMIENTO DE LA FUENTE Y JARDIN DEL ACCESO AL EDIFICIO DE LA CEE.</t>
  </si>
  <si>
    <t xml:space="preserve">2 SABRITAS PAPA SALADA, 1 SABRITONES, 1 SABRITAS CHICHARRON, 1 CAJA DE JAMON PAVO, 5 PAQUETES DE QUESO AMERICANO, 2 KILO GALLETA DE SURTIDO CLASICO, 4 BOL PAN BIMBO, 4 CAJA GALLETA SURTIDO RICO POLV., 1 MAYONESA HELLMANNS, 1 COCA COLA LIGHT, 2 COCA COLA, 1 JOYA DE MANZANA, </t>
  </si>
  <si>
    <t>COMPRA DE REFRIGERIOS PARA CURSO DE CAPACITACION DE URNAS PARA EL PROYECTO CONSULTA JUVENIL 2016, EL 11 Y 12 DE OCTUBRE 2016 EN LA CEE.</t>
  </si>
  <si>
    <t>COMPRA DE REFRIGERIOS PARA DIVERSAS REUNIONES EN EL AREA DE CONSEJEROS ELECTORALES.</t>
  </si>
  <si>
    <t>3 SILK BEBIDAS SIN AZUCAR, 3 SILUETTE DESLACTOSADO PLUS.</t>
  </si>
  <si>
    <t>COMPRA DE LISTON SATINADO, GISES GRANDES DE COLORES Y BOLSAS DE CELOFAN DE PLASTICO CON SELLO ADHESIVO PARA UTILIZAR EN LA FERIA DEL LIBRO 2016 DEL 15 AL 23 DE OCTUBRE EN CINTERMEX.</t>
  </si>
  <si>
    <t>COMERCIALIZADORA DE ARTICULOS PLASTICOS, S.A. DE C.V.</t>
  </si>
  <si>
    <t xml:space="preserve">COMPRA DE 13 PAQUETES DE BOTELLAS DE AGUA DE 355 ML. (CADA PAQUETE CON 12 BOTES) PARA EL PERSONAL DE APOYO EN LA FERIA DEL LIBRO 2016 EN CINTERMEX, DEL 15 AL 23 DE OCTUBRE 2016. </t>
  </si>
  <si>
    <t>13 PAQ. CIEL AP 355 ML</t>
  </si>
  <si>
    <t>SERVICIO DE LAVADO Y PLANCHADO DE MANTELERIA</t>
  </si>
  <si>
    <t>COMPRA DE SANITARIO PARA EL BAÑO DE DAMAS DEL PRIMER PISO DEL EDIFICIO DE LA CEE (TAZA QUEBRADA).</t>
  </si>
  <si>
    <t>2 LLAVES MEZCLADORAS, 4 DISCOS DE CORTE FINO.</t>
  </si>
  <si>
    <t>SERVICIO DE MENSAJERIA PARA ENVIO DE PARTE DE LA MTRA. MIRIAM GPE. HINOJOSA DIECK A LA LIC. LORENA CRUZ SANCHEZ Y A LA LIC. PAULA ADRIANA SOTO MALDONADO DEL INSTITUTO NACIONAL DE LAS MUJERES EN MEXICO, D.F.</t>
  </si>
  <si>
    <t>SERVICIO DE MENSAJERIA PARA ENVIO DE PARTE DE LA MTRA. MIRIAM GPE. HINOJOSA DIECK A LOS CONSEJEROS ELECTORALES DEL INE EN MEXICO, D.F. (12 PERSONAS) Y A LA DIRECTORA DE LA UNIDAD TECNICA DE IGUALDAD DE GENERO Y NO DISCRIMINACION DEL INE EN MEXICO, D.F.</t>
  </si>
  <si>
    <t>25 GARRAFON 20 LITROS CIEL AP.</t>
  </si>
  <si>
    <t>COMPRA DE AGUA DE GARRAFON PARA EL CONSUMO DE LOS TRABAJADORES DEL EDIFICIO Y BODEGA DE LA CEE.</t>
  </si>
  <si>
    <t>COMPRA DE REFRIGERIOS POR REUNION DE TRABAJO DE PRESIDENCIA CON DIRECTOR DE ADMON., TEMA: PRESENTACION PRESUPUESTO 2017.</t>
  </si>
  <si>
    <t xml:space="preserve">COMPRA DE CAFÉ (CAPSULAS) PARA DIVERSAS REUNIONES EL AREA DE CONSEJEROS. </t>
  </si>
  <si>
    <t>23 CD-R VERBATIM, 1 DISCO COMPACTO.</t>
  </si>
  <si>
    <t>COMPRA DE DISCOS CD-R PARA TRABAJOS DE LA DFPP.</t>
  </si>
  <si>
    <t>1 SELLO AUTO-ENTINTABLE, 1 ENVIO.</t>
  </si>
  <si>
    <t>COMPRA DE UN SELLO AUTO-ENTINTABLE PARA LA DIRECCION DE ADMINISTRACION.</t>
  </si>
  <si>
    <t>COMPRA DE REFRIGERIOS PARA DIVERSAS REUNIONES DE CONSEJEROS EN SALA DE CONSEJEROS.</t>
  </si>
  <si>
    <t>SERVICIO DE ENVIO DE DOCUMENTACION POR MENSAJERIA AL TRIBUNAL ELECTORAL DEL PODER JUDICIAL DE LA FEDERACION.</t>
  </si>
  <si>
    <t>3 CARTUCHOS DE SILICON TRANSPARENTE, 2 BRIDA FLEXIBLE, 1 PISTOLA P/SILICON.</t>
  </si>
  <si>
    <t>COMPRA DE 2 BRIDAS CIEGAS, PISTOLA PARA SILICON Y 3 CARTUCHOS DE SILICON TRANSPARENTE PARA REPARACION DE FUGA EN SANITARIOS DEL BAÑO DE DAMAS DEL 1ER. PISO DEL EDIFICIO DE LA CEE.</t>
  </si>
  <si>
    <t>54 GARRAFON 20 LITROS CIEL AP.</t>
  </si>
  <si>
    <t>SERVICIO DE ENVIO DE DOCUMENTACION POR MENSAJERIA DE PARTE DE LA CONSEJERA ELECTORAL DE LA CEE LIC. CLAUDIA PATRICIA DE LA GARZA RAMOS A LA CONSEJERA ELECTORAL Y PRESIDENTE DE LA COMISION DE PARIDAD ENTRE LOS GENEROS IEEZ LIC. ELIA OLIVA CASTRO ROSALES EN ZACATECAS.</t>
  </si>
  <si>
    <t>1 PROTECTOR P/BUJIA, 4 BUJIAS AUTOLITE, 2 ACEITE MONO SAE, 1 FLUIDO P/FRENOS, 2 MANOMETROS.</t>
  </si>
  <si>
    <t>COMPRA DE 2 CALIBRADORES DE LLANTA, 2 LITROS DE ACEITE DE MOTOR, 1 BOTE DE LIQUIDO DE FRENOS, 1 JUEGO DE BUJIAS P/TSURU.</t>
  </si>
  <si>
    <t>SERVICIO DE PARCHADO DE LLANTA TRASERA DEL LADO IZQUIERDO DEL VEHICULO OFICIAL DE LA CEE TIPO SUBURBAN SJP-4400 ECO 71 MODELO 2005.</t>
  </si>
  <si>
    <t>VULCANIZADORA ELIZONDO</t>
  </si>
  <si>
    <t>SERVICIO DE ENVIO DE DOCUMENTACION POR MENSAJERIA  A MEXICO, D.F. DEL CONTRATO DEL MTRO. CARLOS ZARCO MERA QUE PARTICIPO EN LA PLATICA DEL 23 DE SEPTIEMBRE 2016 CON LA CONFERENCIA "PLATICA DE SENSIBILIZACION PARA ORGANIZACIONES CIVILES" EN EL MARCO DE LA SEMANA DEL EDUCACION CIVICA Y PARTICIPACION CIUDADANA.</t>
  </si>
  <si>
    <t>1 SERVICIO DE REPARACION DE LLANTA.</t>
  </si>
  <si>
    <t>2 PRESENTADOR INALAMBRICO LOGITECH LASER ROJO.</t>
  </si>
  <si>
    <t>COMPRA DE 2 APUNTADORES LASER PARA DIVERSOS EVENTOS, REUNIONES Y CONFERENCIAS EN EL MARCO DE LA FERIA DEL LIBRO, 20 DE OCTUBRE 2016.</t>
  </si>
  <si>
    <t>LAVADO Y PLANCHADO DE 10 MANTELES Y 9 BAMBALINAS.</t>
  </si>
  <si>
    <t>SERVICIO DE LAVANDERIA SAN JERONIMO POR EL LAVADO Y PLANCHADO DE MANTELERIA.</t>
  </si>
  <si>
    <t>COMPRA DE FRUTA, JUGO, PAN, YOGHURT Y GRANOLA PARA REUNION DE TRABAJO PREVIA A LA SESION ORDINARIA DE CONSEJEROS (AS) ELECTORALES Y REPRESENTANTES DE PARTIDOS POLITICOS, EL LUNES 24 DE OCTUBRE 2016 A LAS 8:30 A.M.</t>
  </si>
  <si>
    <t>GEX-NFR GEL ORAL 10.</t>
  </si>
  <si>
    <t>COMPRA DE MEDICAMENTO URGENTE PARA BOTIQUIN DE LA DIRECCION DE ADMINISTRACION.</t>
  </si>
  <si>
    <t>COMERCIALIZADORA FARMACEUTICA DE CHIAPAS, S.A.P.I. DE C.V.</t>
  </si>
  <si>
    <t>COMPRA DE 2 PAQUETES DE OPALINA DE 120 GRAMOS PARA LA IMPRESIÓN DE LA CUENTA PUBLICA 3ER. TRIMESTRE 2016, YA QUE ALMACEN NO TENIA EN EXISTENCIA (LAS UNICAS HOJAS QUE HABIA SE ECHARON A PERDER POR EL TONER AL IMPRIMIR) EN LA DIRECCION DE ADMINISTRACION.</t>
  </si>
  <si>
    <t>1 GALON GRASA MULTIUSOS.</t>
  </si>
  <si>
    <t>COMPRA DE UN GALON DE GRASA PARA LUBRICACION DE PORTONES Y CORTINAS METALICAS DE LAS ENTRADAS DEL EDIFICIO DE LA CEE (MADERO Y VALLARTA).</t>
  </si>
  <si>
    <t>1 ARMOR ALL PORRON 20 LTS, 1 DESENGRASANTE P/MOTOR, 3 WINDEX REPUESTO 500 ML, 2 CEPILLO DE 10" PVC, 9 KG DETERGENTE ARCOIRIS, 4 TOALLAS MICROFIBRA TOWEL, 1 AROMA 27 NEW CAR GALON, 1 SACUDIDOR GRANDE P/CARRO, 1 LUSTRAPISOS 910 ML.</t>
  </si>
  <si>
    <t>COMPRA DE ARTICULOS DE LIMPIEZA P/USO DEL LAVADO DE VEHICULOS OFICIALES DE LA CEE (CONTROL VEHICULAR).</t>
  </si>
  <si>
    <t>1 COPIA LLAVE.</t>
  </si>
  <si>
    <t>SERVICIO DE COPIA DE LLAVE DE CUBICULO DEL PARTIDO MORENA (DENTRO DE LAS INSTALACIONES DE LA CEE).</t>
  </si>
  <si>
    <t>CESAR</t>
  </si>
  <si>
    <t>TORRES</t>
  </si>
  <si>
    <t>DIAZ</t>
  </si>
  <si>
    <t>14 GARRAFON 20 LITROS CIEL AP.</t>
  </si>
  <si>
    <t>2 ESTUCHE PURE POCKET PARA APPLE PENCIL NEGRO.</t>
  </si>
  <si>
    <t>COMPRA DE 2 ESTUCHES PURE POCKET PARA APPLE PENCIL PATCHWORKS NEGRO PARA USO EN LA DIRECCION DE ADMINISTRACION.</t>
  </si>
  <si>
    <t>COMPRA DE UNA USB PARA USO EN LA DIRECCION DE ADMINISTRACION.</t>
  </si>
  <si>
    <t>1 RENOVACION NEG TIT, 1 RENOVACION TIT BENEFIT.</t>
  </si>
  <si>
    <t>PAGO POR RENOVACION DE MEMBRESIA EN SAM'S A NOMBRE DE JUAN ANTONIO SIFUENTES PARA USO EN COMPRAS DE LA CEE.</t>
  </si>
  <si>
    <t>COMPRA DE REFRIGERIOS PARA PERSONAL DE LA DIRECCION JURIDICA QUE ASISTE A ASAMBLEAS DE ORGANIZACIONES POLITICAS ASPIRANTES A FORMAR NUEVOS PARTIDOS PROGRAMADAS EN EL MES DE NOVIEMBRE DE 2016.</t>
  </si>
  <si>
    <t>1 AMARRES P/CABLE 1.</t>
  </si>
  <si>
    <t>COMPRA DE MATERIAL PARA USO EN LA ELABORACION DE PAQUETES EN LA CONSULTA JUVENIL 2016 (AMARRES PARA CABLE) EL 25 DE OCTUBRE 2016.</t>
  </si>
  <si>
    <t>1 PASTEL TWIN VAINILLA.</t>
  </si>
  <si>
    <t>COMPRA DE REFRIGERIOS PARA REUNION DE TRABAJO DE LA SECRETARIA EJECUTIVA, LUNES 31/OCTUBRE/2016.</t>
  </si>
  <si>
    <t>COMPRA DE REFRIGERIOS PARA REUNION DE TRABAJO DE LA SECRETARIA EJECUTIVA CON PERSONAL JURIDICO, ORGANIZACION Y CAPACITACION ELECTORAL, MARTES 04/10/2016.</t>
  </si>
  <si>
    <t>COMPRA DE FRUTA PARA REUNION  DE TRABAJO DE LA SECRETARIA EJECUTIVA 10/10/2016.</t>
  </si>
  <si>
    <t>COMPRA DE 2 MEZCLADORAS PARA LAVABO PARA REEMPLAZO EN EL BAÑO DE MUJERES DEL PRIMER PISO Y 4 DISCOS DE CORTE PARA MANTENIMIENTO DEL EDIFICIO DE LA CEE.</t>
  </si>
  <si>
    <t>1 PIJA TABLAROCA 8 X 1, 2 PIJA TABLAROCA 8 X 1 MEDIO, 3 CANDADOS DE GANCHO GRANDE.</t>
  </si>
  <si>
    <t>1 DONA AZUCAR, 1 DONA VARIEDAD, 1 DONA BLANCA, 1 VARIEDAD BIZCOCHO, 1 ARMADILLO, 1 NOVIAS, 1 BIZCOCHO DE PANCHA, 2 BANDERILLAS, 1 OREJA DANES, 1 BISQUET INTEGRAL, 1 PURO INTEGRAL, 1 TUBO DE PIÑA, 2 CONCHA INTEGRAL, 2 CORNETA COCO, 1 MUFIN NUEZ, 2 CHAROLAS DE FRUTAS, MEDIO KG GRANOLA, 1 LT YOPLAIT SOLIDO NATURAL, 7 BOTES JUGO JUMEX NARANJA.</t>
  </si>
  <si>
    <t>1 CHAPA 550 CON MANIJA.</t>
  </si>
  <si>
    <t>10 BOLSAS CELOFAN, 9 GIS GIGANTE CON  24, 26 PIEZAS DE LISTON 2 STIN.</t>
  </si>
  <si>
    <t>2 PAPEL OPALINA BLANCO CON 100.</t>
  </si>
  <si>
    <t>1.8 KG UVA VERDE SIN SEMILLA, OIKOS BISABOR 10 DE 150 ML DANONE.</t>
  </si>
  <si>
    <t>1.8 KG UVA VERDE SIN SEMILLA, OIKOS BISABOR 10 DE 150 ml DANONE.</t>
  </si>
  <si>
    <t>1 SABRINEGOCIO, 1 CAJA DE AGUA 40 DE 500 ML, 2 CAJA GALLETAS PEKEPAKES, 1 CAJA DE COCA COLA LATA 24 DE 235 ML, 1 CAJA COCA COLA LIGHT 12 DE 355 ML, 1 BOLSA ENCANTO 24/55 GRAMOS, 1 PEPSI MIX 15 DE 400 ML.</t>
  </si>
  <si>
    <t>25 TARJETAS VOTAR CON BANDA MAGNETICA.</t>
  </si>
  <si>
    <t>UN MEDIO KG DE CAFÉ AMARETO, 5 COCA COLA SIN CAFEINA, 1 BOLSA MELITA PARA CAFÉ, 1 BOLSA ALMENDRAS SALADAS.</t>
  </si>
  <si>
    <t>10 MODULO CIEGO 1M BITICINO LIVING L4950, 3 COPLE HDM ,1 D 640 DEVCON PLASTIACER, 1 022 X P 007 ESCOBA DE GO, 022 X P 006 ESCOBA DE GO.</t>
  </si>
  <si>
    <t>10 CAMBELLS JUGO VERDURAS, 2 CAJA COCA COLA LIGHT 8 DE 235 ML.</t>
  </si>
  <si>
    <t>3 PASTEL TWIN VAINILLA, 1 PASTEL.</t>
  </si>
  <si>
    <t xml:space="preserve"> 1 SABRINEGOCIO, 1 CAJA DE AGUA 40 DE 500 ML, 1 CAJA GALLETAS PEKEPAKES, 1 CAJA DE COCA COLA LATA 24 DE 235 ML, 1 MULTISABOR 24 DE 355 ML, 1 COCA COLA  LIGHT 12 DE 355 ML, 1 RG 24 DE 55G ENCANTO.</t>
  </si>
  <si>
    <t>1 LIBRO LA FORMACION DE SISTEMAS POLITICO MEXICANO.</t>
  </si>
  <si>
    <t>LAVADO Y PLANCHADO DE 10 MANTELES, 12 PIEZAS DE LAVADO BAMBALINA, 65 PIEZAS DE LAVADO DE SERVILLETAS Y MANTELITOS.</t>
  </si>
  <si>
    <t>1 SANITARIO CON TANQUE CATO COLOR HUESO</t>
  </si>
  <si>
    <t>1 KG DE GRANOLA, 10 YOPLAIT SOLIDO NATURAL, 1LT DE LECHE LALA, 1 BOLSA DE VEGGIE ROLL, 2 BOTES DE FRUTA CORTADA, 1 KG DE UVA BLANCA SIN SEMILLA, 1 LT MELON, 1 KG MANZANA GOLD SALTILLO, MEDIO KG LIMON AGRIO.</t>
  </si>
  <si>
    <t>20 RISTRETTO, 20 ROMA, 20 NEW COSI, 10 CAPRICCIO, 20 CAPSULAS LE CAFEZINHO.</t>
  </si>
  <si>
    <t>2 DR PEPPER 12PACK, 2 COCA COLA REGULAR 8 DE 235 ML, 2 COCA COLA LIGHT 8 DE 235 ML, 3 BOTES FRUTA CORTADA CHICA, 1 KG UVA BLANCA SIN SEMILLA, 1 TOPO CHICO AGUA N.R. 6 DE 600 ML, 2 JUGO JUMEX.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</si>
</sst>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2">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5"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17"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75"/>
  <sheetViews>
    <sheetView tabSelected="1" zoomScalePageLayoutView="0" workbookViewId="0" topLeftCell="AH2">
      <pane ySplit="6" topLeftCell="A68" activePane="bottomLeft" state="frozen"/>
      <selection pane="topLeft" activeCell="A2" sqref="A2"/>
      <selection pane="bottomLeft" activeCell="AL75" sqref="AL75"/>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hidden="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5" t="s">
        <v>72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51">
      <c r="A8" s="6" t="s">
        <v>146</v>
      </c>
      <c r="B8" s="5" t="s">
        <v>1</v>
      </c>
      <c r="C8" s="6">
        <v>2016</v>
      </c>
      <c r="D8" s="10" t="s">
        <v>201</v>
      </c>
      <c r="E8" s="18">
        <v>3006880</v>
      </c>
      <c r="F8" s="5" t="s">
        <v>147</v>
      </c>
      <c r="G8" s="19"/>
      <c r="H8" s="14" t="s">
        <v>202</v>
      </c>
      <c r="I8" s="18">
        <v>3006880</v>
      </c>
      <c r="J8" s="18">
        <v>3006880</v>
      </c>
      <c r="K8" s="12" t="s">
        <v>169</v>
      </c>
      <c r="L8" s="6" t="s">
        <v>149</v>
      </c>
      <c r="M8" s="6" t="s">
        <v>152</v>
      </c>
      <c r="O8" s="15">
        <v>535</v>
      </c>
      <c r="P8" s="15">
        <v>535</v>
      </c>
      <c r="S8" s="6" t="s">
        <v>150</v>
      </c>
      <c r="U8" s="5" t="s">
        <v>165</v>
      </c>
      <c r="V8" s="14" t="s">
        <v>203</v>
      </c>
      <c r="Z8" s="19"/>
      <c r="AB8" s="5" t="s">
        <v>151</v>
      </c>
      <c r="AC8" s="6" t="s">
        <v>9</v>
      </c>
      <c r="AD8" s="18">
        <v>3006880</v>
      </c>
      <c r="AE8" s="17" t="s">
        <v>13</v>
      </c>
      <c r="AF8" s="18">
        <v>3006880</v>
      </c>
      <c r="AG8" s="5" t="s">
        <v>152</v>
      </c>
      <c r="AL8" s="10">
        <v>42961</v>
      </c>
      <c r="AM8" s="5" t="s">
        <v>149</v>
      </c>
      <c r="AN8" s="17">
        <v>2016</v>
      </c>
      <c r="AP8" s="5" t="s">
        <v>153</v>
      </c>
    </row>
    <row r="9" spans="1:42" s="7" customFormat="1" ht="51">
      <c r="A9" s="6" t="s">
        <v>146</v>
      </c>
      <c r="B9" s="5" t="s">
        <v>1</v>
      </c>
      <c r="C9" s="6">
        <v>2016</v>
      </c>
      <c r="D9" s="10" t="s">
        <v>201</v>
      </c>
      <c r="E9" s="18">
        <v>3007068</v>
      </c>
      <c r="F9" s="5" t="s">
        <v>147</v>
      </c>
      <c r="G9" s="19"/>
      <c r="H9" s="14" t="s">
        <v>206</v>
      </c>
      <c r="I9" s="18">
        <v>3007068</v>
      </c>
      <c r="J9" s="18">
        <v>3007068</v>
      </c>
      <c r="K9" s="12" t="s">
        <v>169</v>
      </c>
      <c r="L9" s="6" t="s">
        <v>149</v>
      </c>
      <c r="M9" s="6" t="s">
        <v>152</v>
      </c>
      <c r="O9" s="15">
        <f>264+300</f>
        <v>564</v>
      </c>
      <c r="P9" s="15">
        <v>564</v>
      </c>
      <c r="S9" s="6" t="s">
        <v>150</v>
      </c>
      <c r="U9" s="5" t="s">
        <v>165</v>
      </c>
      <c r="V9" s="14" t="s">
        <v>207</v>
      </c>
      <c r="Z9" s="19"/>
      <c r="AB9" s="5" t="s">
        <v>151</v>
      </c>
      <c r="AC9" s="6" t="s">
        <v>9</v>
      </c>
      <c r="AD9" s="18">
        <v>3007068</v>
      </c>
      <c r="AE9" s="17" t="s">
        <v>13</v>
      </c>
      <c r="AF9" s="18">
        <v>3007068</v>
      </c>
      <c r="AG9" s="5" t="s">
        <v>152</v>
      </c>
      <c r="AL9" s="10">
        <v>42961</v>
      </c>
      <c r="AM9" s="5" t="s">
        <v>149</v>
      </c>
      <c r="AN9" s="17">
        <v>2016</v>
      </c>
      <c r="AP9" s="5" t="s">
        <v>153</v>
      </c>
    </row>
    <row r="10" spans="1:42" s="7" customFormat="1" ht="51">
      <c r="A10" s="6" t="s">
        <v>146</v>
      </c>
      <c r="B10" s="5" t="s">
        <v>4</v>
      </c>
      <c r="C10" s="6">
        <v>2016</v>
      </c>
      <c r="D10" s="10" t="s">
        <v>201</v>
      </c>
      <c r="E10" s="18">
        <v>3007119</v>
      </c>
      <c r="F10" s="5" t="s">
        <v>147</v>
      </c>
      <c r="G10" s="19"/>
      <c r="H10" s="14" t="s">
        <v>209</v>
      </c>
      <c r="I10" s="18">
        <v>3007119</v>
      </c>
      <c r="J10" s="18">
        <v>3007119</v>
      </c>
      <c r="K10" s="12" t="s">
        <v>148</v>
      </c>
      <c r="L10" s="6" t="s">
        <v>149</v>
      </c>
      <c r="M10" s="6" t="s">
        <v>152</v>
      </c>
      <c r="O10" s="15">
        <v>445</v>
      </c>
      <c r="P10" s="15">
        <v>516.2</v>
      </c>
      <c r="S10" s="6" t="s">
        <v>150</v>
      </c>
      <c r="U10" s="5" t="s">
        <v>165</v>
      </c>
      <c r="V10" s="14" t="s">
        <v>210</v>
      </c>
      <c r="Z10" s="19"/>
      <c r="AB10" s="5" t="s">
        <v>151</v>
      </c>
      <c r="AC10" s="6" t="s">
        <v>9</v>
      </c>
      <c r="AD10" s="18">
        <v>3007119</v>
      </c>
      <c r="AE10" s="17" t="s">
        <v>13</v>
      </c>
      <c r="AF10" s="18">
        <v>3007119</v>
      </c>
      <c r="AG10" s="5" t="s">
        <v>152</v>
      </c>
      <c r="AL10" s="10">
        <v>42961</v>
      </c>
      <c r="AM10" s="5" t="s">
        <v>149</v>
      </c>
      <c r="AN10" s="17">
        <v>2016</v>
      </c>
      <c r="AP10" s="5" t="s">
        <v>153</v>
      </c>
    </row>
    <row r="11" spans="1:42" s="7" customFormat="1" ht="51">
      <c r="A11" s="6" t="s">
        <v>146</v>
      </c>
      <c r="B11" s="5" t="s">
        <v>1</v>
      </c>
      <c r="C11" s="6">
        <v>2016</v>
      </c>
      <c r="D11" s="10" t="s">
        <v>201</v>
      </c>
      <c r="E11" s="18">
        <v>3007125</v>
      </c>
      <c r="F11" s="5" t="s">
        <v>147</v>
      </c>
      <c r="G11" s="19"/>
      <c r="H11" s="14" t="s">
        <v>328</v>
      </c>
      <c r="I11" s="18">
        <v>3007125</v>
      </c>
      <c r="J11" s="18">
        <v>3007125</v>
      </c>
      <c r="K11" s="12" t="s">
        <v>214</v>
      </c>
      <c r="L11" s="6" t="s">
        <v>149</v>
      </c>
      <c r="M11" s="6" t="s">
        <v>152</v>
      </c>
      <c r="O11" s="15">
        <v>600</v>
      </c>
      <c r="P11" s="15">
        <v>696</v>
      </c>
      <c r="S11" s="6" t="s">
        <v>150</v>
      </c>
      <c r="U11" s="5" t="s">
        <v>165</v>
      </c>
      <c r="V11" s="14" t="s">
        <v>218</v>
      </c>
      <c r="Z11" s="19"/>
      <c r="AB11" s="5" t="s">
        <v>151</v>
      </c>
      <c r="AC11" s="6" t="s">
        <v>9</v>
      </c>
      <c r="AD11" s="18">
        <v>3007125</v>
      </c>
      <c r="AE11" s="17" t="s">
        <v>13</v>
      </c>
      <c r="AF11" s="18">
        <v>3007125</v>
      </c>
      <c r="AG11" s="5" t="s">
        <v>152</v>
      </c>
      <c r="AL11" s="10">
        <v>42961</v>
      </c>
      <c r="AM11" s="5" t="s">
        <v>149</v>
      </c>
      <c r="AN11" s="17">
        <v>2016</v>
      </c>
      <c r="AP11" s="5" t="s">
        <v>153</v>
      </c>
    </row>
    <row r="12" spans="1:42" s="7" customFormat="1" ht="51">
      <c r="A12" s="6" t="s">
        <v>146</v>
      </c>
      <c r="B12" s="5" t="s">
        <v>1</v>
      </c>
      <c r="C12" s="6">
        <v>2016</v>
      </c>
      <c r="D12" s="10" t="s">
        <v>201</v>
      </c>
      <c r="E12" s="18">
        <v>3007139</v>
      </c>
      <c r="F12" s="5" t="s">
        <v>147</v>
      </c>
      <c r="G12" s="19"/>
      <c r="H12" s="14" t="s">
        <v>329</v>
      </c>
      <c r="I12" s="18">
        <v>3007139</v>
      </c>
      <c r="J12" s="18">
        <v>3007139</v>
      </c>
      <c r="K12" s="12" t="s">
        <v>181</v>
      </c>
      <c r="L12" s="6" t="s">
        <v>149</v>
      </c>
      <c r="M12" s="6" t="s">
        <v>152</v>
      </c>
      <c r="O12" s="15">
        <f>526.56+25.26</f>
        <v>551.8199999999999</v>
      </c>
      <c r="P12" s="15">
        <v>564.85</v>
      </c>
      <c r="S12" s="6" t="s">
        <v>150</v>
      </c>
      <c r="U12" s="5" t="s">
        <v>165</v>
      </c>
      <c r="V12" s="14" t="s">
        <v>219</v>
      </c>
      <c r="Z12" s="19"/>
      <c r="AB12" s="5" t="s">
        <v>151</v>
      </c>
      <c r="AC12" s="6" t="s">
        <v>9</v>
      </c>
      <c r="AD12" s="18">
        <v>3007139</v>
      </c>
      <c r="AE12" s="17" t="s">
        <v>13</v>
      </c>
      <c r="AF12" s="18">
        <v>3007139</v>
      </c>
      <c r="AG12" s="5" t="s">
        <v>152</v>
      </c>
      <c r="AL12" s="10">
        <v>42961</v>
      </c>
      <c r="AM12" s="5" t="s">
        <v>149</v>
      </c>
      <c r="AN12" s="17">
        <v>2016</v>
      </c>
      <c r="AP12" s="5" t="s">
        <v>153</v>
      </c>
    </row>
    <row r="13" spans="1:42" s="7" customFormat="1" ht="51">
      <c r="A13" s="6" t="s">
        <v>146</v>
      </c>
      <c r="B13" s="5" t="s">
        <v>1</v>
      </c>
      <c r="C13" s="6">
        <v>2016</v>
      </c>
      <c r="D13" s="10" t="s">
        <v>201</v>
      </c>
      <c r="E13" s="18">
        <v>3007138</v>
      </c>
      <c r="F13" s="5" t="s">
        <v>147</v>
      </c>
      <c r="G13" s="19"/>
      <c r="H13" s="14" t="s">
        <v>220</v>
      </c>
      <c r="I13" s="18">
        <v>3007138</v>
      </c>
      <c r="J13" s="18">
        <v>3007138</v>
      </c>
      <c r="K13" s="12" t="s">
        <v>193</v>
      </c>
      <c r="L13" s="6" t="s">
        <v>149</v>
      </c>
      <c r="M13" s="6" t="s">
        <v>152</v>
      </c>
      <c r="O13" s="15">
        <v>42.24</v>
      </c>
      <c r="P13" s="15">
        <v>45</v>
      </c>
      <c r="S13" s="6" t="s">
        <v>150</v>
      </c>
      <c r="U13" s="5" t="s">
        <v>165</v>
      </c>
      <c r="V13" s="14" t="s">
        <v>221</v>
      </c>
      <c r="Z13" s="19"/>
      <c r="AB13" s="5" t="s">
        <v>151</v>
      </c>
      <c r="AC13" s="6" t="s">
        <v>9</v>
      </c>
      <c r="AD13" s="18">
        <v>3007138</v>
      </c>
      <c r="AE13" s="17" t="s">
        <v>13</v>
      </c>
      <c r="AF13" s="18">
        <v>3007138</v>
      </c>
      <c r="AG13" s="5" t="s">
        <v>152</v>
      </c>
      <c r="AL13" s="10">
        <v>42961</v>
      </c>
      <c r="AM13" s="5" t="s">
        <v>149</v>
      </c>
      <c r="AN13" s="17">
        <v>2016</v>
      </c>
      <c r="AP13" s="5" t="s">
        <v>153</v>
      </c>
    </row>
    <row r="14" spans="1:42" s="7" customFormat="1" ht="51">
      <c r="A14" s="6" t="s">
        <v>146</v>
      </c>
      <c r="B14" s="5" t="s">
        <v>4</v>
      </c>
      <c r="C14" s="6">
        <v>2016</v>
      </c>
      <c r="D14" s="10" t="s">
        <v>201</v>
      </c>
      <c r="E14" s="18">
        <v>3007142</v>
      </c>
      <c r="F14" s="5" t="s">
        <v>147</v>
      </c>
      <c r="G14" s="19"/>
      <c r="H14" s="14" t="s">
        <v>168</v>
      </c>
      <c r="I14" s="18">
        <v>3007142</v>
      </c>
      <c r="J14" s="18">
        <v>3007142</v>
      </c>
      <c r="K14" s="12" t="s">
        <v>156</v>
      </c>
      <c r="L14" s="6" t="s">
        <v>149</v>
      </c>
      <c r="M14" s="6" t="s">
        <v>152</v>
      </c>
      <c r="O14" s="15">
        <v>195.46</v>
      </c>
      <c r="P14" s="15">
        <v>226.74</v>
      </c>
      <c r="S14" s="6" t="s">
        <v>150</v>
      </c>
      <c r="U14" s="5" t="s">
        <v>165</v>
      </c>
      <c r="V14" s="14" t="s">
        <v>222</v>
      </c>
      <c r="Z14" s="19"/>
      <c r="AB14" s="5" t="s">
        <v>151</v>
      </c>
      <c r="AC14" s="6" t="s">
        <v>9</v>
      </c>
      <c r="AD14" s="18">
        <v>3007142</v>
      </c>
      <c r="AE14" s="17" t="s">
        <v>13</v>
      </c>
      <c r="AF14" s="18">
        <v>3007142</v>
      </c>
      <c r="AG14" s="5" t="s">
        <v>152</v>
      </c>
      <c r="AL14" s="10">
        <v>42961</v>
      </c>
      <c r="AM14" s="5" t="s">
        <v>149</v>
      </c>
      <c r="AN14" s="17">
        <v>2016</v>
      </c>
      <c r="AP14" s="5" t="s">
        <v>153</v>
      </c>
    </row>
    <row r="15" spans="1:42" s="7" customFormat="1" ht="51">
      <c r="A15" s="6" t="s">
        <v>146</v>
      </c>
      <c r="B15" s="5" t="s">
        <v>1</v>
      </c>
      <c r="C15" s="6">
        <v>2016</v>
      </c>
      <c r="D15" s="10" t="s">
        <v>201</v>
      </c>
      <c r="E15" s="18">
        <v>3007147</v>
      </c>
      <c r="F15" s="5" t="s">
        <v>147</v>
      </c>
      <c r="G15" s="19"/>
      <c r="H15" s="14" t="s">
        <v>322</v>
      </c>
      <c r="I15" s="18">
        <v>3007147</v>
      </c>
      <c r="J15" s="18">
        <v>3007147</v>
      </c>
      <c r="K15" s="12" t="s">
        <v>149</v>
      </c>
      <c r="L15" s="6" t="s">
        <v>149</v>
      </c>
      <c r="M15" s="6" t="s">
        <v>152</v>
      </c>
      <c r="O15" s="15">
        <v>326.04</v>
      </c>
      <c r="P15" s="15">
        <v>378.21</v>
      </c>
      <c r="S15" s="6" t="s">
        <v>150</v>
      </c>
      <c r="U15" s="5" t="s">
        <v>165</v>
      </c>
      <c r="V15" s="14" t="s">
        <v>223</v>
      </c>
      <c r="Z15" s="19"/>
      <c r="AB15" s="5" t="s">
        <v>151</v>
      </c>
      <c r="AC15" s="6" t="s">
        <v>9</v>
      </c>
      <c r="AD15" s="18">
        <v>3007147</v>
      </c>
      <c r="AE15" s="17" t="s">
        <v>13</v>
      </c>
      <c r="AF15" s="18">
        <v>3007147</v>
      </c>
      <c r="AG15" s="5" t="s">
        <v>152</v>
      </c>
      <c r="AL15" s="10">
        <v>42961</v>
      </c>
      <c r="AM15" s="5" t="s">
        <v>149</v>
      </c>
      <c r="AN15" s="17">
        <v>2016</v>
      </c>
      <c r="AP15" s="5" t="s">
        <v>153</v>
      </c>
    </row>
    <row r="16" spans="1:42" s="7" customFormat="1" ht="51">
      <c r="A16" s="6" t="s">
        <v>146</v>
      </c>
      <c r="B16" s="5" t="s">
        <v>1</v>
      </c>
      <c r="C16" s="6">
        <v>2016</v>
      </c>
      <c r="D16" s="10" t="s">
        <v>201</v>
      </c>
      <c r="E16" s="18">
        <v>3007148</v>
      </c>
      <c r="F16" s="5" t="s">
        <v>147</v>
      </c>
      <c r="G16" s="19"/>
      <c r="H16" s="14" t="s">
        <v>224</v>
      </c>
      <c r="I16" s="18">
        <v>3007148</v>
      </c>
      <c r="J16" s="18">
        <v>3007148</v>
      </c>
      <c r="K16" s="12" t="s">
        <v>193</v>
      </c>
      <c r="L16" s="6" t="s">
        <v>149</v>
      </c>
      <c r="M16" s="6" t="s">
        <v>152</v>
      </c>
      <c r="O16" s="15">
        <v>973.05</v>
      </c>
      <c r="P16" s="15">
        <v>973.05</v>
      </c>
      <c r="S16" s="6" t="s">
        <v>150</v>
      </c>
      <c r="U16" s="5" t="s">
        <v>165</v>
      </c>
      <c r="V16" s="14" t="s">
        <v>225</v>
      </c>
      <c r="Z16" s="19"/>
      <c r="AB16" s="5" t="s">
        <v>151</v>
      </c>
      <c r="AC16" s="6" t="s">
        <v>9</v>
      </c>
      <c r="AD16" s="18">
        <v>3007148</v>
      </c>
      <c r="AE16" s="17" t="s">
        <v>13</v>
      </c>
      <c r="AF16" s="18">
        <v>3007148</v>
      </c>
      <c r="AG16" s="5" t="s">
        <v>152</v>
      </c>
      <c r="AL16" s="10">
        <v>42961</v>
      </c>
      <c r="AM16" s="5" t="s">
        <v>149</v>
      </c>
      <c r="AN16" s="17">
        <v>2016</v>
      </c>
      <c r="AP16" s="5" t="s">
        <v>153</v>
      </c>
    </row>
    <row r="17" spans="1:42" s="7" customFormat="1" ht="51">
      <c r="A17" s="6" t="s">
        <v>146</v>
      </c>
      <c r="B17" s="5" t="s">
        <v>1</v>
      </c>
      <c r="C17" s="6">
        <v>2016</v>
      </c>
      <c r="D17" s="10" t="s">
        <v>201</v>
      </c>
      <c r="E17" s="18">
        <v>3007128</v>
      </c>
      <c r="F17" s="5" t="s">
        <v>147</v>
      </c>
      <c r="G17" s="19"/>
      <c r="H17" s="14" t="s">
        <v>226</v>
      </c>
      <c r="I17" s="18">
        <v>3007128</v>
      </c>
      <c r="J17" s="18">
        <v>3007128</v>
      </c>
      <c r="K17" s="12" t="s">
        <v>169</v>
      </c>
      <c r="L17" s="6" t="s">
        <v>149</v>
      </c>
      <c r="M17" s="6" t="s">
        <v>152</v>
      </c>
      <c r="O17" s="15">
        <v>1720.69</v>
      </c>
      <c r="P17" s="15">
        <v>1996</v>
      </c>
      <c r="S17" s="6" t="s">
        <v>150</v>
      </c>
      <c r="U17" s="5" t="s">
        <v>165</v>
      </c>
      <c r="V17" s="14" t="s">
        <v>227</v>
      </c>
      <c r="Z17" s="19"/>
      <c r="AB17" s="5" t="s">
        <v>151</v>
      </c>
      <c r="AC17" s="6" t="s">
        <v>9</v>
      </c>
      <c r="AD17" s="18">
        <v>3007128</v>
      </c>
      <c r="AE17" s="17" t="s">
        <v>13</v>
      </c>
      <c r="AF17" s="18">
        <v>3007128</v>
      </c>
      <c r="AG17" s="5" t="s">
        <v>152</v>
      </c>
      <c r="AL17" s="10">
        <v>42961</v>
      </c>
      <c r="AM17" s="5" t="s">
        <v>149</v>
      </c>
      <c r="AN17" s="17">
        <v>2016</v>
      </c>
      <c r="AP17" s="5" t="s">
        <v>153</v>
      </c>
    </row>
    <row r="18" spans="1:42" s="7" customFormat="1" ht="51">
      <c r="A18" s="6" t="s">
        <v>146</v>
      </c>
      <c r="B18" s="5" t="s">
        <v>1</v>
      </c>
      <c r="C18" s="6">
        <v>2016</v>
      </c>
      <c r="D18" s="10" t="s">
        <v>201</v>
      </c>
      <c r="E18" s="18">
        <v>3007149</v>
      </c>
      <c r="F18" s="5" t="s">
        <v>147</v>
      </c>
      <c r="G18" s="19"/>
      <c r="H18" s="14" t="s">
        <v>330</v>
      </c>
      <c r="I18" s="18">
        <v>3007149</v>
      </c>
      <c r="J18" s="18">
        <v>3007149</v>
      </c>
      <c r="K18" s="12" t="s">
        <v>214</v>
      </c>
      <c r="L18" s="6" t="s">
        <v>149</v>
      </c>
      <c r="M18" s="6" t="s">
        <v>152</v>
      </c>
      <c r="O18" s="15">
        <f>109.7+116.38+116.12</f>
        <v>342.2</v>
      </c>
      <c r="P18" s="15">
        <f>127.25+135+134.7</f>
        <v>396.95</v>
      </c>
      <c r="S18" s="6" t="s">
        <v>150</v>
      </c>
      <c r="U18" s="5" t="s">
        <v>165</v>
      </c>
      <c r="V18" s="14" t="s">
        <v>230</v>
      </c>
      <c r="Z18" s="19"/>
      <c r="AB18" s="5" t="s">
        <v>151</v>
      </c>
      <c r="AC18" s="6" t="s">
        <v>9</v>
      </c>
      <c r="AD18" s="18">
        <v>3007149</v>
      </c>
      <c r="AE18" s="17" t="s">
        <v>13</v>
      </c>
      <c r="AF18" s="18">
        <v>3007149</v>
      </c>
      <c r="AG18" s="5" t="s">
        <v>152</v>
      </c>
      <c r="AL18" s="10">
        <v>42961</v>
      </c>
      <c r="AM18" s="5" t="s">
        <v>149</v>
      </c>
      <c r="AN18" s="17">
        <v>2016</v>
      </c>
      <c r="AP18" s="5" t="s">
        <v>153</v>
      </c>
    </row>
    <row r="19" spans="1:42" s="7" customFormat="1" ht="51">
      <c r="A19" s="6" t="s">
        <v>146</v>
      </c>
      <c r="B19" s="5" t="s">
        <v>1</v>
      </c>
      <c r="C19" s="6">
        <v>2016</v>
      </c>
      <c r="D19" s="10" t="s">
        <v>201</v>
      </c>
      <c r="E19" s="18">
        <v>3007152</v>
      </c>
      <c r="F19" s="5" t="s">
        <v>147</v>
      </c>
      <c r="G19" s="19"/>
      <c r="H19" s="14" t="s">
        <v>331</v>
      </c>
      <c r="I19" s="18">
        <v>3007152</v>
      </c>
      <c r="J19" s="18">
        <v>3007152</v>
      </c>
      <c r="K19" s="12" t="s">
        <v>169</v>
      </c>
      <c r="L19" s="6" t="s">
        <v>149</v>
      </c>
      <c r="M19" s="6" t="s">
        <v>152</v>
      </c>
      <c r="O19" s="15">
        <v>148</v>
      </c>
      <c r="P19" s="15">
        <v>160</v>
      </c>
      <c r="S19" s="6" t="s">
        <v>150</v>
      </c>
      <c r="U19" s="5" t="s">
        <v>165</v>
      </c>
      <c r="V19" s="14" t="s">
        <v>232</v>
      </c>
      <c r="Z19" s="19"/>
      <c r="AB19" s="5" t="s">
        <v>151</v>
      </c>
      <c r="AC19" s="6" t="s">
        <v>9</v>
      </c>
      <c r="AD19" s="18">
        <v>3007152</v>
      </c>
      <c r="AE19" s="17" t="s">
        <v>13</v>
      </c>
      <c r="AF19" s="18">
        <v>3007152</v>
      </c>
      <c r="AG19" s="5" t="s">
        <v>152</v>
      </c>
      <c r="AL19" s="10">
        <v>42961</v>
      </c>
      <c r="AM19" s="5" t="s">
        <v>149</v>
      </c>
      <c r="AN19" s="17">
        <v>2016</v>
      </c>
      <c r="AP19" s="5" t="s">
        <v>153</v>
      </c>
    </row>
    <row r="20" spans="1:42" s="7" customFormat="1" ht="51">
      <c r="A20" s="6" t="s">
        <v>146</v>
      </c>
      <c r="B20" s="5" t="s">
        <v>1</v>
      </c>
      <c r="C20" s="6">
        <v>2016</v>
      </c>
      <c r="D20" s="10" t="s">
        <v>201</v>
      </c>
      <c r="E20" s="18">
        <v>3007154</v>
      </c>
      <c r="F20" s="5" t="s">
        <v>147</v>
      </c>
      <c r="G20" s="19"/>
      <c r="H20" s="14" t="s">
        <v>332</v>
      </c>
      <c r="I20" s="18">
        <v>3007154</v>
      </c>
      <c r="J20" s="18">
        <v>3007154</v>
      </c>
      <c r="K20" s="12" t="s">
        <v>181</v>
      </c>
      <c r="L20" s="6" t="s">
        <v>149</v>
      </c>
      <c r="M20" s="6" t="s">
        <v>152</v>
      </c>
      <c r="O20" s="15">
        <f>375+383.62</f>
        <v>758.62</v>
      </c>
      <c r="P20" s="15">
        <f>375+445</f>
        <v>820</v>
      </c>
      <c r="S20" s="6" t="s">
        <v>150</v>
      </c>
      <c r="U20" s="5" t="s">
        <v>165</v>
      </c>
      <c r="V20" s="14" t="s">
        <v>317</v>
      </c>
      <c r="Z20" s="19"/>
      <c r="AB20" s="5" t="s">
        <v>151</v>
      </c>
      <c r="AC20" s="6" t="s">
        <v>9</v>
      </c>
      <c r="AD20" s="18">
        <v>3007154</v>
      </c>
      <c r="AE20" s="17" t="s">
        <v>13</v>
      </c>
      <c r="AF20" s="18">
        <v>3007154</v>
      </c>
      <c r="AG20" s="5" t="s">
        <v>152</v>
      </c>
      <c r="AL20" s="10">
        <v>42961</v>
      </c>
      <c r="AM20" s="5" t="s">
        <v>149</v>
      </c>
      <c r="AN20" s="17">
        <v>2016</v>
      </c>
      <c r="AP20" s="5" t="s">
        <v>153</v>
      </c>
    </row>
    <row r="21" spans="1:42" s="7" customFormat="1" ht="51">
      <c r="A21" s="6" t="s">
        <v>146</v>
      </c>
      <c r="B21" s="5" t="s">
        <v>1</v>
      </c>
      <c r="C21" s="6">
        <v>2016</v>
      </c>
      <c r="D21" s="10" t="s">
        <v>201</v>
      </c>
      <c r="E21" s="18">
        <v>3007161</v>
      </c>
      <c r="F21" s="5" t="s">
        <v>147</v>
      </c>
      <c r="G21" s="19"/>
      <c r="H21" s="14" t="s">
        <v>235</v>
      </c>
      <c r="I21" s="18">
        <v>3007161</v>
      </c>
      <c r="J21" s="18">
        <v>3007161</v>
      </c>
      <c r="K21" s="12" t="s">
        <v>149</v>
      </c>
      <c r="L21" s="6" t="s">
        <v>149</v>
      </c>
      <c r="M21" s="6" t="s">
        <v>152</v>
      </c>
      <c r="O21" s="15">
        <v>620</v>
      </c>
      <c r="P21" s="15">
        <v>620</v>
      </c>
      <c r="S21" s="6" t="s">
        <v>150</v>
      </c>
      <c r="U21" s="5" t="s">
        <v>165</v>
      </c>
      <c r="V21" s="14" t="s">
        <v>180</v>
      </c>
      <c r="Z21" s="19"/>
      <c r="AB21" s="5" t="s">
        <v>151</v>
      </c>
      <c r="AC21" s="6" t="s">
        <v>9</v>
      </c>
      <c r="AD21" s="18">
        <v>3007161</v>
      </c>
      <c r="AE21" s="17" t="s">
        <v>13</v>
      </c>
      <c r="AF21" s="18">
        <v>3007161</v>
      </c>
      <c r="AG21" s="5" t="s">
        <v>152</v>
      </c>
      <c r="AL21" s="10">
        <v>42961</v>
      </c>
      <c r="AM21" s="5" t="s">
        <v>149</v>
      </c>
      <c r="AN21" s="17">
        <v>2016</v>
      </c>
      <c r="AP21" s="5" t="s">
        <v>153</v>
      </c>
    </row>
    <row r="22" spans="1:42" s="7" customFormat="1" ht="51">
      <c r="A22" s="6" t="s">
        <v>146</v>
      </c>
      <c r="B22" s="5" t="s">
        <v>4</v>
      </c>
      <c r="C22" s="6">
        <v>2016</v>
      </c>
      <c r="D22" s="10" t="s">
        <v>201</v>
      </c>
      <c r="E22" s="18">
        <v>3007163</v>
      </c>
      <c r="F22" s="5" t="s">
        <v>147</v>
      </c>
      <c r="G22" s="19"/>
      <c r="H22" s="14" t="s">
        <v>168</v>
      </c>
      <c r="I22" s="18">
        <v>3007163</v>
      </c>
      <c r="J22" s="18">
        <v>3007163</v>
      </c>
      <c r="K22" s="12" t="s">
        <v>156</v>
      </c>
      <c r="L22" s="6" t="s">
        <v>149</v>
      </c>
      <c r="M22" s="6" t="s">
        <v>152</v>
      </c>
      <c r="O22" s="15">
        <v>196.02</v>
      </c>
      <c r="P22" s="15">
        <v>227.39</v>
      </c>
      <c r="S22" s="6" t="s">
        <v>150</v>
      </c>
      <c r="U22" s="5" t="s">
        <v>165</v>
      </c>
      <c r="V22" s="14" t="s">
        <v>236</v>
      </c>
      <c r="Z22" s="19"/>
      <c r="AB22" s="5" t="s">
        <v>151</v>
      </c>
      <c r="AC22" s="6" t="s">
        <v>9</v>
      </c>
      <c r="AD22" s="18">
        <v>3007163</v>
      </c>
      <c r="AE22" s="17" t="s">
        <v>13</v>
      </c>
      <c r="AF22" s="18">
        <v>3007163</v>
      </c>
      <c r="AG22" s="5" t="s">
        <v>152</v>
      </c>
      <c r="AL22" s="10">
        <v>42961</v>
      </c>
      <c r="AM22" s="5" t="s">
        <v>149</v>
      </c>
      <c r="AN22" s="17">
        <v>2016</v>
      </c>
      <c r="AP22" s="5" t="s">
        <v>153</v>
      </c>
    </row>
    <row r="23" spans="1:42" s="7" customFormat="1" ht="51">
      <c r="A23" s="6" t="s">
        <v>146</v>
      </c>
      <c r="B23" s="5" t="s">
        <v>4</v>
      </c>
      <c r="C23" s="6">
        <v>2016</v>
      </c>
      <c r="D23" s="10" t="s">
        <v>201</v>
      </c>
      <c r="E23" s="18">
        <v>3007164</v>
      </c>
      <c r="F23" s="5" t="s">
        <v>147</v>
      </c>
      <c r="G23" s="19"/>
      <c r="H23" s="14" t="s">
        <v>168</v>
      </c>
      <c r="I23" s="18">
        <v>3007164</v>
      </c>
      <c r="J23" s="18">
        <v>3007164</v>
      </c>
      <c r="K23" s="12" t="s">
        <v>156</v>
      </c>
      <c r="L23" s="6" t="s">
        <v>149</v>
      </c>
      <c r="M23" s="6" t="s">
        <v>152</v>
      </c>
      <c r="O23" s="15">
        <v>235.26</v>
      </c>
      <c r="P23" s="15">
        <v>272.91</v>
      </c>
      <c r="S23" s="6" t="s">
        <v>150</v>
      </c>
      <c r="U23" s="5" t="s">
        <v>165</v>
      </c>
      <c r="V23" s="14" t="s">
        <v>237</v>
      </c>
      <c r="Z23" s="19"/>
      <c r="AB23" s="5" t="s">
        <v>151</v>
      </c>
      <c r="AC23" s="6" t="s">
        <v>9</v>
      </c>
      <c r="AD23" s="18">
        <v>3007164</v>
      </c>
      <c r="AE23" s="17" t="s">
        <v>13</v>
      </c>
      <c r="AF23" s="18">
        <v>3007164</v>
      </c>
      <c r="AG23" s="5" t="s">
        <v>152</v>
      </c>
      <c r="AL23" s="10">
        <v>42961</v>
      </c>
      <c r="AM23" s="5" t="s">
        <v>149</v>
      </c>
      <c r="AN23" s="17">
        <v>2016</v>
      </c>
      <c r="AP23" s="5" t="s">
        <v>153</v>
      </c>
    </row>
    <row r="24" spans="1:42" s="7" customFormat="1" ht="51">
      <c r="A24" s="6" t="s">
        <v>146</v>
      </c>
      <c r="B24" s="5" t="s">
        <v>1</v>
      </c>
      <c r="C24" s="6">
        <v>2016</v>
      </c>
      <c r="D24" s="10" t="s">
        <v>201</v>
      </c>
      <c r="E24" s="18">
        <v>3007173</v>
      </c>
      <c r="F24" s="5" t="s">
        <v>147</v>
      </c>
      <c r="G24" s="19"/>
      <c r="H24" s="14" t="s">
        <v>238</v>
      </c>
      <c r="I24" s="18">
        <v>3007173</v>
      </c>
      <c r="J24" s="18">
        <v>3007173</v>
      </c>
      <c r="K24" s="12" t="s">
        <v>155</v>
      </c>
      <c r="L24" s="6" t="s">
        <v>149</v>
      </c>
      <c r="M24" s="6" t="s">
        <v>152</v>
      </c>
      <c r="O24" s="15">
        <v>442.24</v>
      </c>
      <c r="P24" s="15">
        <v>513</v>
      </c>
      <c r="S24" s="6" t="s">
        <v>150</v>
      </c>
      <c r="U24" s="5" t="s">
        <v>165</v>
      </c>
      <c r="V24" s="14" t="s">
        <v>239</v>
      </c>
      <c r="Z24" s="19"/>
      <c r="AB24" s="5" t="s">
        <v>151</v>
      </c>
      <c r="AC24" s="6" t="s">
        <v>9</v>
      </c>
      <c r="AD24" s="18">
        <v>3007173</v>
      </c>
      <c r="AE24" s="17" t="s">
        <v>13</v>
      </c>
      <c r="AF24" s="18">
        <v>3007173</v>
      </c>
      <c r="AG24" s="5" t="s">
        <v>152</v>
      </c>
      <c r="AL24" s="10">
        <v>42961</v>
      </c>
      <c r="AM24" s="5" t="s">
        <v>149</v>
      </c>
      <c r="AN24" s="17">
        <v>2016</v>
      </c>
      <c r="AP24" s="5" t="s">
        <v>153</v>
      </c>
    </row>
    <row r="25" spans="1:42" s="7" customFormat="1" ht="51">
      <c r="A25" s="6" t="s">
        <v>146</v>
      </c>
      <c r="B25" s="5" t="s">
        <v>1</v>
      </c>
      <c r="C25" s="6">
        <v>2016</v>
      </c>
      <c r="D25" s="10" t="s">
        <v>201</v>
      </c>
      <c r="E25" s="18">
        <v>3007174</v>
      </c>
      <c r="F25" s="5" t="s">
        <v>147</v>
      </c>
      <c r="G25" s="19"/>
      <c r="H25" s="14" t="s">
        <v>333</v>
      </c>
      <c r="I25" s="18">
        <v>3007174</v>
      </c>
      <c r="J25" s="18">
        <v>3007174</v>
      </c>
      <c r="K25" s="12" t="s">
        <v>177</v>
      </c>
      <c r="L25" s="6" t="s">
        <v>149</v>
      </c>
      <c r="M25" s="6" t="s">
        <v>152</v>
      </c>
      <c r="O25" s="15">
        <f>854.52-19.22</f>
        <v>835.3</v>
      </c>
      <c r="P25" s="15">
        <v>882.61</v>
      </c>
      <c r="S25" s="6" t="s">
        <v>150</v>
      </c>
      <c r="U25" s="5" t="s">
        <v>165</v>
      </c>
      <c r="V25" s="14" t="s">
        <v>240</v>
      </c>
      <c r="Z25" s="19"/>
      <c r="AB25" s="5" t="s">
        <v>151</v>
      </c>
      <c r="AC25" s="6" t="s">
        <v>9</v>
      </c>
      <c r="AD25" s="18">
        <v>3007174</v>
      </c>
      <c r="AE25" s="17" t="s">
        <v>13</v>
      </c>
      <c r="AF25" s="18">
        <v>3007174</v>
      </c>
      <c r="AG25" s="5" t="s">
        <v>152</v>
      </c>
      <c r="AL25" s="10">
        <v>42961</v>
      </c>
      <c r="AM25" s="5" t="s">
        <v>149</v>
      </c>
      <c r="AN25" s="17">
        <v>2016</v>
      </c>
      <c r="AP25" s="5" t="s">
        <v>153</v>
      </c>
    </row>
    <row r="26" spans="1:42" s="7" customFormat="1" ht="51">
      <c r="A26" s="6" t="s">
        <v>146</v>
      </c>
      <c r="B26" s="5" t="s">
        <v>1</v>
      </c>
      <c r="C26" s="6">
        <v>2016</v>
      </c>
      <c r="D26" s="10" t="s">
        <v>201</v>
      </c>
      <c r="E26" s="18">
        <v>3007181</v>
      </c>
      <c r="F26" s="5" t="s">
        <v>147</v>
      </c>
      <c r="G26" s="19"/>
      <c r="H26" s="14" t="s">
        <v>190</v>
      </c>
      <c r="I26" s="18">
        <v>3007181</v>
      </c>
      <c r="J26" s="18">
        <v>3007181</v>
      </c>
      <c r="K26" s="12" t="s">
        <v>149</v>
      </c>
      <c r="L26" s="6" t="s">
        <v>149</v>
      </c>
      <c r="M26" s="6" t="s">
        <v>152</v>
      </c>
      <c r="O26" s="15">
        <v>149</v>
      </c>
      <c r="P26" s="15">
        <v>149</v>
      </c>
      <c r="S26" s="6" t="s">
        <v>150</v>
      </c>
      <c r="U26" s="5" t="s">
        <v>165</v>
      </c>
      <c r="V26" s="14" t="s">
        <v>241</v>
      </c>
      <c r="Z26" s="19"/>
      <c r="AB26" s="5" t="s">
        <v>151</v>
      </c>
      <c r="AC26" s="6" t="s">
        <v>9</v>
      </c>
      <c r="AD26" s="18">
        <v>3007181</v>
      </c>
      <c r="AE26" s="17" t="s">
        <v>13</v>
      </c>
      <c r="AF26" s="18">
        <v>3007181</v>
      </c>
      <c r="AG26" s="5" t="s">
        <v>152</v>
      </c>
      <c r="AL26" s="10">
        <v>42961</v>
      </c>
      <c r="AM26" s="5" t="s">
        <v>149</v>
      </c>
      <c r="AN26" s="17">
        <v>2016</v>
      </c>
      <c r="AP26" s="5" t="s">
        <v>153</v>
      </c>
    </row>
    <row r="27" spans="1:42" s="7" customFormat="1" ht="51">
      <c r="A27" s="6" t="s">
        <v>146</v>
      </c>
      <c r="B27" s="5" t="s">
        <v>4</v>
      </c>
      <c r="C27" s="6">
        <v>2016</v>
      </c>
      <c r="D27" s="10" t="s">
        <v>201</v>
      </c>
      <c r="E27" s="18">
        <v>3007179</v>
      </c>
      <c r="F27" s="5" t="s">
        <v>147</v>
      </c>
      <c r="G27" s="19"/>
      <c r="H27" s="14" t="s">
        <v>244</v>
      </c>
      <c r="I27" s="18">
        <v>3007179</v>
      </c>
      <c r="J27" s="18">
        <v>3007179</v>
      </c>
      <c r="K27" s="12" t="s">
        <v>149</v>
      </c>
      <c r="L27" s="6" t="s">
        <v>149</v>
      </c>
      <c r="M27" s="6" t="s">
        <v>152</v>
      </c>
      <c r="O27" s="15">
        <v>100</v>
      </c>
      <c r="P27" s="15">
        <v>100</v>
      </c>
      <c r="S27" s="6" t="s">
        <v>150</v>
      </c>
      <c r="U27" s="5" t="s">
        <v>165</v>
      </c>
      <c r="V27" s="14" t="s">
        <v>242</v>
      </c>
      <c r="Z27" s="19"/>
      <c r="AB27" s="5" t="s">
        <v>151</v>
      </c>
      <c r="AC27" s="6" t="s">
        <v>9</v>
      </c>
      <c r="AD27" s="18">
        <v>3007179</v>
      </c>
      <c r="AE27" s="17" t="s">
        <v>13</v>
      </c>
      <c r="AF27" s="18">
        <v>3007179</v>
      </c>
      <c r="AG27" s="5" t="s">
        <v>152</v>
      </c>
      <c r="AL27" s="10">
        <v>42961</v>
      </c>
      <c r="AM27" s="5" t="s">
        <v>149</v>
      </c>
      <c r="AN27" s="17">
        <v>2016</v>
      </c>
      <c r="AP27" s="5" t="s">
        <v>153</v>
      </c>
    </row>
    <row r="28" spans="1:42" s="7" customFormat="1" ht="51">
      <c r="A28" s="6" t="s">
        <v>146</v>
      </c>
      <c r="B28" s="5" t="s">
        <v>4</v>
      </c>
      <c r="C28" s="6">
        <v>2016</v>
      </c>
      <c r="D28" s="10" t="s">
        <v>201</v>
      </c>
      <c r="E28" s="18">
        <v>3007186</v>
      </c>
      <c r="F28" s="5" t="s">
        <v>147</v>
      </c>
      <c r="G28" s="19"/>
      <c r="H28" s="14" t="s">
        <v>245</v>
      </c>
      <c r="I28" s="18">
        <v>3007186</v>
      </c>
      <c r="J28" s="18">
        <v>3007186</v>
      </c>
      <c r="K28" s="12" t="s">
        <v>177</v>
      </c>
      <c r="L28" s="6" t="s">
        <v>149</v>
      </c>
      <c r="M28" s="6" t="s">
        <v>152</v>
      </c>
      <c r="O28" s="15">
        <f>12+146+8</f>
        <v>166</v>
      </c>
      <c r="P28" s="15">
        <v>166</v>
      </c>
      <c r="S28" s="6" t="s">
        <v>150</v>
      </c>
      <c r="U28" s="5" t="s">
        <v>165</v>
      </c>
      <c r="V28" s="14" t="s">
        <v>246</v>
      </c>
      <c r="Z28" s="19"/>
      <c r="AB28" s="5" t="s">
        <v>151</v>
      </c>
      <c r="AC28" s="6" t="s">
        <v>9</v>
      </c>
      <c r="AD28" s="18">
        <v>3007186</v>
      </c>
      <c r="AE28" s="17" t="s">
        <v>13</v>
      </c>
      <c r="AF28" s="18">
        <v>3007186</v>
      </c>
      <c r="AG28" s="5" t="s">
        <v>152</v>
      </c>
      <c r="AL28" s="10">
        <v>42961</v>
      </c>
      <c r="AM28" s="5" t="s">
        <v>149</v>
      </c>
      <c r="AN28" s="17">
        <v>2016</v>
      </c>
      <c r="AP28" s="5" t="s">
        <v>153</v>
      </c>
    </row>
    <row r="29" spans="1:42" s="7" customFormat="1" ht="51">
      <c r="A29" s="6" t="s">
        <v>146</v>
      </c>
      <c r="B29" s="5" t="s">
        <v>1</v>
      </c>
      <c r="C29" s="6">
        <v>2016</v>
      </c>
      <c r="D29" s="10" t="s">
        <v>201</v>
      </c>
      <c r="E29" s="18">
        <v>3007190</v>
      </c>
      <c r="F29" s="5" t="s">
        <v>147</v>
      </c>
      <c r="G29" s="19"/>
      <c r="H29" s="14" t="s">
        <v>247</v>
      </c>
      <c r="I29" s="18">
        <v>3007190</v>
      </c>
      <c r="J29" s="18">
        <v>3007190</v>
      </c>
      <c r="K29" s="12" t="s">
        <v>154</v>
      </c>
      <c r="L29" s="6" t="s">
        <v>149</v>
      </c>
      <c r="M29" s="6" t="s">
        <v>152</v>
      </c>
      <c r="O29" s="15">
        <v>635</v>
      </c>
      <c r="P29" s="15">
        <v>736.6</v>
      </c>
      <c r="S29" s="6" t="s">
        <v>150</v>
      </c>
      <c r="U29" s="5" t="s">
        <v>165</v>
      </c>
      <c r="V29" s="14" t="s">
        <v>248</v>
      </c>
      <c r="Z29" s="19"/>
      <c r="AB29" s="5" t="s">
        <v>151</v>
      </c>
      <c r="AC29" s="6" t="s">
        <v>9</v>
      </c>
      <c r="AD29" s="18">
        <v>3007190</v>
      </c>
      <c r="AE29" s="17" t="s">
        <v>13</v>
      </c>
      <c r="AF29" s="18">
        <v>3007190</v>
      </c>
      <c r="AG29" s="5" t="s">
        <v>152</v>
      </c>
      <c r="AL29" s="10">
        <v>42961</v>
      </c>
      <c r="AM29" s="5" t="s">
        <v>149</v>
      </c>
      <c r="AN29" s="17">
        <v>2016</v>
      </c>
      <c r="AP29" s="5" t="s">
        <v>153</v>
      </c>
    </row>
    <row r="30" spans="1:42" s="7" customFormat="1" ht="51">
      <c r="A30" s="6" t="s">
        <v>146</v>
      </c>
      <c r="B30" s="5" t="s">
        <v>1</v>
      </c>
      <c r="C30" s="6">
        <v>2016</v>
      </c>
      <c r="D30" s="10" t="s">
        <v>201</v>
      </c>
      <c r="E30" s="18">
        <v>3007198</v>
      </c>
      <c r="F30" s="5" t="s">
        <v>147</v>
      </c>
      <c r="G30" s="19"/>
      <c r="H30" s="14" t="s">
        <v>334</v>
      </c>
      <c r="I30" s="18">
        <v>3007198</v>
      </c>
      <c r="J30" s="18">
        <v>3007198</v>
      </c>
      <c r="K30" s="12" t="s">
        <v>154</v>
      </c>
      <c r="L30" s="6" t="s">
        <v>149</v>
      </c>
      <c r="M30" s="6" t="s">
        <v>152</v>
      </c>
      <c r="O30" s="15">
        <v>180</v>
      </c>
      <c r="P30" s="15">
        <v>180</v>
      </c>
      <c r="S30" s="6" t="s">
        <v>150</v>
      </c>
      <c r="U30" s="5" t="s">
        <v>165</v>
      </c>
      <c r="V30" s="14" t="s">
        <v>250</v>
      </c>
      <c r="Z30" s="19"/>
      <c r="AB30" s="5" t="s">
        <v>151</v>
      </c>
      <c r="AC30" s="6" t="s">
        <v>9</v>
      </c>
      <c r="AD30" s="18">
        <v>3007198</v>
      </c>
      <c r="AE30" s="17" t="s">
        <v>13</v>
      </c>
      <c r="AF30" s="18">
        <v>3007198</v>
      </c>
      <c r="AG30" s="5" t="s">
        <v>152</v>
      </c>
      <c r="AL30" s="10">
        <v>42961</v>
      </c>
      <c r="AM30" s="5" t="s">
        <v>149</v>
      </c>
      <c r="AN30" s="17">
        <v>2016</v>
      </c>
      <c r="AP30" s="5" t="s">
        <v>153</v>
      </c>
    </row>
    <row r="31" spans="1:42" s="7" customFormat="1" ht="51">
      <c r="A31" s="6" t="s">
        <v>146</v>
      </c>
      <c r="B31" s="5" t="s">
        <v>1</v>
      </c>
      <c r="C31" s="6">
        <v>2016</v>
      </c>
      <c r="D31" s="10" t="s">
        <v>201</v>
      </c>
      <c r="E31" s="18">
        <v>3007207</v>
      </c>
      <c r="F31" s="5" t="s">
        <v>147</v>
      </c>
      <c r="G31" s="19"/>
      <c r="H31" s="14" t="s">
        <v>320</v>
      </c>
      <c r="I31" s="18">
        <v>3007207</v>
      </c>
      <c r="J31" s="18">
        <v>3007207</v>
      </c>
      <c r="K31" s="12" t="s">
        <v>149</v>
      </c>
      <c r="L31" s="6" t="s">
        <v>149</v>
      </c>
      <c r="M31" s="6" t="s">
        <v>152</v>
      </c>
      <c r="O31" s="15">
        <v>335</v>
      </c>
      <c r="P31" s="15">
        <v>388.6</v>
      </c>
      <c r="S31" s="6" t="s">
        <v>150</v>
      </c>
      <c r="U31" s="5" t="s">
        <v>165</v>
      </c>
      <c r="V31" s="14" t="s">
        <v>251</v>
      </c>
      <c r="Z31" s="19"/>
      <c r="AB31" s="5" t="s">
        <v>151</v>
      </c>
      <c r="AC31" s="6" t="s">
        <v>9</v>
      </c>
      <c r="AD31" s="18">
        <v>3007207</v>
      </c>
      <c r="AE31" s="17" t="s">
        <v>13</v>
      </c>
      <c r="AF31" s="18">
        <v>3007207</v>
      </c>
      <c r="AG31" s="5" t="s">
        <v>152</v>
      </c>
      <c r="AL31" s="10">
        <v>42961</v>
      </c>
      <c r="AM31" s="5" t="s">
        <v>149</v>
      </c>
      <c r="AN31" s="17">
        <v>2016</v>
      </c>
      <c r="AP31" s="5" t="s">
        <v>153</v>
      </c>
    </row>
    <row r="32" spans="1:42" s="7" customFormat="1" ht="51">
      <c r="A32" s="6" t="s">
        <v>146</v>
      </c>
      <c r="B32" s="5" t="s">
        <v>1</v>
      </c>
      <c r="C32" s="6">
        <v>2016</v>
      </c>
      <c r="D32" s="10" t="s">
        <v>201</v>
      </c>
      <c r="E32" s="18">
        <v>3007206</v>
      </c>
      <c r="F32" s="5" t="s">
        <v>147</v>
      </c>
      <c r="G32" s="19"/>
      <c r="H32" s="14" t="s">
        <v>252</v>
      </c>
      <c r="I32" s="18">
        <v>3007206</v>
      </c>
      <c r="J32" s="18">
        <v>3007206</v>
      </c>
      <c r="K32" s="12" t="s">
        <v>181</v>
      </c>
      <c r="L32" s="6" t="s">
        <v>149</v>
      </c>
      <c r="M32" s="6" t="s">
        <v>152</v>
      </c>
      <c r="O32" s="15">
        <v>124.8</v>
      </c>
      <c r="P32" s="15">
        <v>124.8</v>
      </c>
      <c r="S32" s="6" t="s">
        <v>150</v>
      </c>
      <c r="U32" s="5" t="s">
        <v>165</v>
      </c>
      <c r="V32" s="14" t="s">
        <v>318</v>
      </c>
      <c r="Z32" s="19"/>
      <c r="AB32" s="5" t="s">
        <v>151</v>
      </c>
      <c r="AC32" s="6" t="s">
        <v>9</v>
      </c>
      <c r="AD32" s="18">
        <v>3007206</v>
      </c>
      <c r="AE32" s="17" t="s">
        <v>13</v>
      </c>
      <c r="AF32" s="18">
        <v>3007206</v>
      </c>
      <c r="AG32" s="5" t="s">
        <v>152</v>
      </c>
      <c r="AL32" s="10">
        <v>42961</v>
      </c>
      <c r="AM32" s="5" t="s">
        <v>149</v>
      </c>
      <c r="AN32" s="17">
        <v>2016</v>
      </c>
      <c r="AP32" s="5" t="s">
        <v>153</v>
      </c>
    </row>
    <row r="33" spans="1:42" s="7" customFormat="1" ht="51">
      <c r="A33" s="6" t="s">
        <v>146</v>
      </c>
      <c r="B33" s="5" t="s">
        <v>1</v>
      </c>
      <c r="C33" s="6">
        <v>2016</v>
      </c>
      <c r="D33" s="10" t="s">
        <v>201</v>
      </c>
      <c r="E33" s="18">
        <v>3007217</v>
      </c>
      <c r="F33" s="5" t="s">
        <v>147</v>
      </c>
      <c r="G33" s="19"/>
      <c r="H33" s="14" t="s">
        <v>253</v>
      </c>
      <c r="I33" s="18">
        <v>3007217</v>
      </c>
      <c r="J33" s="18">
        <v>3007217</v>
      </c>
      <c r="K33" s="12" t="s">
        <v>149</v>
      </c>
      <c r="L33" s="6" t="s">
        <v>149</v>
      </c>
      <c r="M33" s="6" t="s">
        <v>152</v>
      </c>
      <c r="O33" s="15">
        <v>1180</v>
      </c>
      <c r="P33" s="15">
        <v>1368.8</v>
      </c>
      <c r="S33" s="6" t="s">
        <v>150</v>
      </c>
      <c r="U33" s="5" t="s">
        <v>165</v>
      </c>
      <c r="V33" s="14" t="s">
        <v>254</v>
      </c>
      <c r="Z33" s="19"/>
      <c r="AB33" s="5" t="s">
        <v>151</v>
      </c>
      <c r="AC33" s="6" t="s">
        <v>9</v>
      </c>
      <c r="AD33" s="18">
        <v>3007217</v>
      </c>
      <c r="AE33" s="17" t="s">
        <v>13</v>
      </c>
      <c r="AF33" s="18">
        <v>3007217</v>
      </c>
      <c r="AG33" s="5" t="s">
        <v>152</v>
      </c>
      <c r="AL33" s="10">
        <v>42961</v>
      </c>
      <c r="AM33" s="5" t="s">
        <v>149</v>
      </c>
      <c r="AN33" s="17">
        <v>2016</v>
      </c>
      <c r="AP33" s="5" t="s">
        <v>153</v>
      </c>
    </row>
    <row r="34" spans="1:42" s="7" customFormat="1" ht="51">
      <c r="A34" s="6" t="s">
        <v>146</v>
      </c>
      <c r="B34" s="5" t="s">
        <v>1</v>
      </c>
      <c r="C34" s="6">
        <v>2016</v>
      </c>
      <c r="D34" s="10" t="s">
        <v>201</v>
      </c>
      <c r="E34" s="18">
        <v>3007223</v>
      </c>
      <c r="F34" s="5" t="s">
        <v>147</v>
      </c>
      <c r="G34" s="19"/>
      <c r="H34" s="14" t="s">
        <v>190</v>
      </c>
      <c r="I34" s="18">
        <v>3007223</v>
      </c>
      <c r="J34" s="18">
        <v>3007223</v>
      </c>
      <c r="K34" s="12" t="s">
        <v>149</v>
      </c>
      <c r="L34" s="6" t="s">
        <v>149</v>
      </c>
      <c r="M34" s="6" t="s">
        <v>152</v>
      </c>
      <c r="O34" s="15">
        <v>149</v>
      </c>
      <c r="P34" s="15">
        <v>149</v>
      </c>
      <c r="S34" s="6" t="s">
        <v>150</v>
      </c>
      <c r="U34" s="5" t="s">
        <v>165</v>
      </c>
      <c r="V34" s="14" t="s">
        <v>241</v>
      </c>
      <c r="Z34" s="19"/>
      <c r="AB34" s="5" t="s">
        <v>151</v>
      </c>
      <c r="AC34" s="6" t="s">
        <v>9</v>
      </c>
      <c r="AD34" s="18">
        <v>3007223</v>
      </c>
      <c r="AE34" s="17" t="s">
        <v>13</v>
      </c>
      <c r="AF34" s="18">
        <v>3007223</v>
      </c>
      <c r="AG34" s="5" t="s">
        <v>152</v>
      </c>
      <c r="AL34" s="10">
        <v>42961</v>
      </c>
      <c r="AM34" s="5" t="s">
        <v>149</v>
      </c>
      <c r="AN34" s="17">
        <v>2016</v>
      </c>
      <c r="AP34" s="5" t="s">
        <v>153</v>
      </c>
    </row>
    <row r="35" spans="1:42" s="7" customFormat="1" ht="51">
      <c r="A35" s="6" t="s">
        <v>146</v>
      </c>
      <c r="B35" s="5" t="s">
        <v>1</v>
      </c>
      <c r="C35" s="6">
        <v>2016</v>
      </c>
      <c r="D35" s="10" t="s">
        <v>201</v>
      </c>
      <c r="E35" s="18">
        <v>3007225</v>
      </c>
      <c r="F35" s="5" t="s">
        <v>147</v>
      </c>
      <c r="G35" s="19"/>
      <c r="H35" s="14" t="s">
        <v>255</v>
      </c>
      <c r="I35" s="18">
        <v>3007225</v>
      </c>
      <c r="J35" s="18">
        <v>3007225</v>
      </c>
      <c r="K35" s="12" t="s">
        <v>193</v>
      </c>
      <c r="L35" s="6" t="s">
        <v>149</v>
      </c>
      <c r="M35" s="6" t="s">
        <v>152</v>
      </c>
      <c r="O35" s="15">
        <f>738.32-11.8+120</f>
        <v>846.5200000000001</v>
      </c>
      <c r="P35" s="15">
        <f>749.7+124</f>
        <v>873.7</v>
      </c>
      <c r="S35" s="6" t="s">
        <v>150</v>
      </c>
      <c r="U35" s="5" t="s">
        <v>165</v>
      </c>
      <c r="V35" s="14" t="s">
        <v>256</v>
      </c>
      <c r="Z35" s="19"/>
      <c r="AB35" s="5" t="s">
        <v>151</v>
      </c>
      <c r="AC35" s="6" t="s">
        <v>9</v>
      </c>
      <c r="AD35" s="18">
        <v>3007225</v>
      </c>
      <c r="AE35" s="17" t="s">
        <v>13</v>
      </c>
      <c r="AF35" s="18">
        <v>3007225</v>
      </c>
      <c r="AG35" s="5" t="s">
        <v>152</v>
      </c>
      <c r="AL35" s="10">
        <v>42961</v>
      </c>
      <c r="AM35" s="5" t="s">
        <v>149</v>
      </c>
      <c r="AN35" s="17">
        <v>2016</v>
      </c>
      <c r="AP35" s="5" t="s">
        <v>153</v>
      </c>
    </row>
    <row r="36" spans="1:42" s="7" customFormat="1" ht="51">
      <c r="A36" s="6" t="s">
        <v>146</v>
      </c>
      <c r="B36" s="5" t="s">
        <v>1</v>
      </c>
      <c r="C36" s="6">
        <v>2016</v>
      </c>
      <c r="D36" s="10" t="s">
        <v>201</v>
      </c>
      <c r="E36" s="18">
        <v>3007226</v>
      </c>
      <c r="F36" s="5" t="s">
        <v>147</v>
      </c>
      <c r="G36" s="19"/>
      <c r="H36" s="14" t="s">
        <v>258</v>
      </c>
      <c r="I36" s="18">
        <v>3007226</v>
      </c>
      <c r="J36" s="18">
        <v>3007226</v>
      </c>
      <c r="K36" s="12" t="s">
        <v>169</v>
      </c>
      <c r="L36" s="6" t="s">
        <v>149</v>
      </c>
      <c r="M36" s="6" t="s">
        <v>152</v>
      </c>
      <c r="O36" s="15">
        <v>170.7</v>
      </c>
      <c r="P36" s="15">
        <v>170.7</v>
      </c>
      <c r="S36" s="6" t="s">
        <v>150</v>
      </c>
      <c r="U36" s="5" t="s">
        <v>165</v>
      </c>
      <c r="V36" s="14" t="s">
        <v>257</v>
      </c>
      <c r="Z36" s="19"/>
      <c r="AB36" s="5" t="s">
        <v>151</v>
      </c>
      <c r="AC36" s="6" t="s">
        <v>9</v>
      </c>
      <c r="AD36" s="18">
        <v>3007226</v>
      </c>
      <c r="AE36" s="17" t="s">
        <v>13</v>
      </c>
      <c r="AF36" s="18">
        <v>3007226</v>
      </c>
      <c r="AG36" s="5" t="s">
        <v>152</v>
      </c>
      <c r="AL36" s="10">
        <v>42961</v>
      </c>
      <c r="AM36" s="5" t="s">
        <v>149</v>
      </c>
      <c r="AN36" s="17">
        <v>2016</v>
      </c>
      <c r="AP36" s="5" t="s">
        <v>153</v>
      </c>
    </row>
    <row r="37" spans="1:42" s="7" customFormat="1" ht="51">
      <c r="A37" s="6" t="s">
        <v>146</v>
      </c>
      <c r="B37" s="5" t="s">
        <v>1</v>
      </c>
      <c r="C37" s="6">
        <v>2016</v>
      </c>
      <c r="D37" s="10" t="s">
        <v>201</v>
      </c>
      <c r="E37" s="18">
        <v>3007232</v>
      </c>
      <c r="F37" s="5" t="s">
        <v>147</v>
      </c>
      <c r="G37" s="19"/>
      <c r="H37" s="14" t="s">
        <v>323</v>
      </c>
      <c r="I37" s="18">
        <v>3007232</v>
      </c>
      <c r="J37" s="18">
        <v>3007232</v>
      </c>
      <c r="K37" s="12" t="s">
        <v>154</v>
      </c>
      <c r="L37" s="6" t="s">
        <v>149</v>
      </c>
      <c r="M37" s="6" t="s">
        <v>152</v>
      </c>
      <c r="O37" s="15">
        <f>150.9+478.8+606.32</f>
        <v>1236.02</v>
      </c>
      <c r="P37" s="15">
        <f>175.04+555.41+703.33</f>
        <v>1433.78</v>
      </c>
      <c r="S37" s="6" t="s">
        <v>150</v>
      </c>
      <c r="U37" s="5" t="s">
        <v>165</v>
      </c>
      <c r="V37" s="14" t="s">
        <v>259</v>
      </c>
      <c r="Z37" s="19"/>
      <c r="AB37" s="5" t="s">
        <v>151</v>
      </c>
      <c r="AC37" s="6" t="s">
        <v>9</v>
      </c>
      <c r="AD37" s="18">
        <v>3007232</v>
      </c>
      <c r="AE37" s="17" t="s">
        <v>13</v>
      </c>
      <c r="AF37" s="18">
        <v>3007232</v>
      </c>
      <c r="AG37" s="5" t="s">
        <v>152</v>
      </c>
      <c r="AL37" s="10">
        <v>42961</v>
      </c>
      <c r="AM37" s="5" t="s">
        <v>149</v>
      </c>
      <c r="AN37" s="17">
        <v>2016</v>
      </c>
      <c r="AP37" s="5" t="s">
        <v>153</v>
      </c>
    </row>
    <row r="38" spans="1:42" s="7" customFormat="1" ht="51">
      <c r="A38" s="6" t="s">
        <v>146</v>
      </c>
      <c r="B38" s="5" t="s">
        <v>1</v>
      </c>
      <c r="C38" s="6">
        <v>2016</v>
      </c>
      <c r="D38" s="10" t="s">
        <v>201</v>
      </c>
      <c r="E38" s="18">
        <v>3007235</v>
      </c>
      <c r="F38" s="5" t="s">
        <v>147</v>
      </c>
      <c r="G38" s="19"/>
      <c r="H38" s="14" t="s">
        <v>262</v>
      </c>
      <c r="I38" s="18">
        <v>3007235</v>
      </c>
      <c r="J38" s="18">
        <v>3007235</v>
      </c>
      <c r="K38" s="12" t="s">
        <v>154</v>
      </c>
      <c r="L38" s="6" t="s">
        <v>149</v>
      </c>
      <c r="M38" s="6" t="s">
        <v>152</v>
      </c>
      <c r="O38" s="15">
        <v>516.75</v>
      </c>
      <c r="P38" s="15">
        <v>516.75</v>
      </c>
      <c r="S38" s="6" t="s">
        <v>150</v>
      </c>
      <c r="U38" s="5" t="s">
        <v>165</v>
      </c>
      <c r="V38" s="14" t="s">
        <v>261</v>
      </c>
      <c r="Z38" s="19"/>
      <c r="AB38" s="5" t="s">
        <v>151</v>
      </c>
      <c r="AC38" s="6" t="s">
        <v>9</v>
      </c>
      <c r="AD38" s="18">
        <v>3007235</v>
      </c>
      <c r="AE38" s="17" t="s">
        <v>13</v>
      </c>
      <c r="AF38" s="18">
        <v>3007235</v>
      </c>
      <c r="AG38" s="5" t="s">
        <v>152</v>
      </c>
      <c r="AL38" s="10">
        <v>42961</v>
      </c>
      <c r="AM38" s="5" t="s">
        <v>149</v>
      </c>
      <c r="AN38" s="17">
        <v>2016</v>
      </c>
      <c r="AP38" s="5" t="s">
        <v>153</v>
      </c>
    </row>
    <row r="39" spans="1:42" s="7" customFormat="1" ht="51">
      <c r="A39" s="6" t="s">
        <v>146</v>
      </c>
      <c r="B39" s="5" t="s">
        <v>4</v>
      </c>
      <c r="C39" s="6">
        <v>2016</v>
      </c>
      <c r="D39" s="10" t="s">
        <v>201</v>
      </c>
      <c r="E39" s="18">
        <v>3007240</v>
      </c>
      <c r="F39" s="5" t="s">
        <v>147</v>
      </c>
      <c r="G39" s="19"/>
      <c r="H39" s="14" t="s">
        <v>335</v>
      </c>
      <c r="I39" s="18">
        <v>3007240</v>
      </c>
      <c r="J39" s="18">
        <v>3007240</v>
      </c>
      <c r="K39" s="12" t="s">
        <v>149</v>
      </c>
      <c r="L39" s="6" t="s">
        <v>149</v>
      </c>
      <c r="M39" s="6" t="s">
        <v>152</v>
      </c>
      <c r="O39" s="15">
        <v>842</v>
      </c>
      <c r="P39" s="15">
        <v>976.72</v>
      </c>
      <c r="S39" s="6" t="s">
        <v>150</v>
      </c>
      <c r="U39" s="5" t="s">
        <v>165</v>
      </c>
      <c r="V39" s="14" t="s">
        <v>263</v>
      </c>
      <c r="Z39" s="19"/>
      <c r="AB39" s="5" t="s">
        <v>151</v>
      </c>
      <c r="AC39" s="6" t="s">
        <v>9</v>
      </c>
      <c r="AD39" s="18">
        <v>3007240</v>
      </c>
      <c r="AE39" s="17" t="s">
        <v>13</v>
      </c>
      <c r="AF39" s="18">
        <v>3007240</v>
      </c>
      <c r="AG39" s="5" t="s">
        <v>152</v>
      </c>
      <c r="AL39" s="10">
        <v>42961</v>
      </c>
      <c r="AM39" s="5" t="s">
        <v>149</v>
      </c>
      <c r="AN39" s="17">
        <v>2016</v>
      </c>
      <c r="AP39" s="5" t="s">
        <v>153</v>
      </c>
    </row>
    <row r="40" spans="1:42" s="7" customFormat="1" ht="51">
      <c r="A40" s="6" t="s">
        <v>146</v>
      </c>
      <c r="B40" s="5" t="s">
        <v>1</v>
      </c>
      <c r="C40" s="6">
        <v>2016</v>
      </c>
      <c r="D40" s="10" t="s">
        <v>201</v>
      </c>
      <c r="E40" s="18">
        <v>3007244</v>
      </c>
      <c r="F40" s="5" t="s">
        <v>147</v>
      </c>
      <c r="G40" s="19"/>
      <c r="H40" s="14" t="s">
        <v>336</v>
      </c>
      <c r="I40" s="18">
        <v>3007244</v>
      </c>
      <c r="J40" s="18">
        <v>3007244</v>
      </c>
      <c r="K40" s="12" t="s">
        <v>149</v>
      </c>
      <c r="L40" s="6" t="s">
        <v>149</v>
      </c>
      <c r="M40" s="6" t="s">
        <v>152</v>
      </c>
      <c r="O40" s="15">
        <v>1293</v>
      </c>
      <c r="P40" s="15">
        <v>1500</v>
      </c>
      <c r="S40" s="6" t="s">
        <v>150</v>
      </c>
      <c r="U40" s="5" t="s">
        <v>165</v>
      </c>
      <c r="V40" s="14" t="s">
        <v>264</v>
      </c>
      <c r="Z40" s="19"/>
      <c r="AB40" s="5" t="s">
        <v>151</v>
      </c>
      <c r="AC40" s="6" t="s">
        <v>9</v>
      </c>
      <c r="AD40" s="18">
        <v>3007244</v>
      </c>
      <c r="AE40" s="17" t="s">
        <v>13</v>
      </c>
      <c r="AF40" s="18">
        <v>3007244</v>
      </c>
      <c r="AG40" s="5" t="s">
        <v>152</v>
      </c>
      <c r="AL40" s="10">
        <v>42961</v>
      </c>
      <c r="AM40" s="5" t="s">
        <v>149</v>
      </c>
      <c r="AN40" s="17">
        <v>2016</v>
      </c>
      <c r="AP40" s="5" t="s">
        <v>153</v>
      </c>
    </row>
    <row r="41" spans="1:42" s="7" customFormat="1" ht="51">
      <c r="A41" s="6" t="s">
        <v>146</v>
      </c>
      <c r="B41" s="5" t="s">
        <v>1</v>
      </c>
      <c r="C41" s="6">
        <v>2016</v>
      </c>
      <c r="D41" s="10" t="s">
        <v>201</v>
      </c>
      <c r="E41" s="18">
        <v>3007248</v>
      </c>
      <c r="F41" s="5" t="s">
        <v>147</v>
      </c>
      <c r="G41" s="19"/>
      <c r="H41" s="14" t="s">
        <v>265</v>
      </c>
      <c r="I41" s="18">
        <v>3007248</v>
      </c>
      <c r="J41" s="18">
        <v>3007248</v>
      </c>
      <c r="K41" s="12" t="s">
        <v>149</v>
      </c>
      <c r="L41" s="6" t="s">
        <v>149</v>
      </c>
      <c r="M41" s="6" t="s">
        <v>152</v>
      </c>
      <c r="O41" s="15">
        <v>610</v>
      </c>
      <c r="P41" s="15">
        <v>707.6</v>
      </c>
      <c r="S41" s="6" t="s">
        <v>150</v>
      </c>
      <c r="U41" s="5" t="s">
        <v>165</v>
      </c>
      <c r="V41" s="14" t="s">
        <v>319</v>
      </c>
      <c r="Z41" s="19"/>
      <c r="AB41" s="5" t="s">
        <v>151</v>
      </c>
      <c r="AC41" s="6" t="s">
        <v>9</v>
      </c>
      <c r="AD41" s="18">
        <v>3007248</v>
      </c>
      <c r="AE41" s="17" t="s">
        <v>13</v>
      </c>
      <c r="AF41" s="18">
        <v>3007248</v>
      </c>
      <c r="AG41" s="5" t="s">
        <v>152</v>
      </c>
      <c r="AL41" s="10">
        <v>42961</v>
      </c>
      <c r="AM41" s="5" t="s">
        <v>149</v>
      </c>
      <c r="AN41" s="17">
        <v>2016</v>
      </c>
      <c r="AP41" s="5" t="s">
        <v>153</v>
      </c>
    </row>
    <row r="42" spans="1:42" s="7" customFormat="1" ht="51">
      <c r="A42" s="6" t="s">
        <v>146</v>
      </c>
      <c r="B42" s="5" t="s">
        <v>4</v>
      </c>
      <c r="C42" s="6">
        <v>2016</v>
      </c>
      <c r="D42" s="10" t="s">
        <v>201</v>
      </c>
      <c r="E42" s="18">
        <v>3007249</v>
      </c>
      <c r="F42" s="5" t="s">
        <v>147</v>
      </c>
      <c r="G42" s="19"/>
      <c r="H42" s="14" t="s">
        <v>168</v>
      </c>
      <c r="I42" s="18">
        <v>3007249</v>
      </c>
      <c r="J42" s="18">
        <v>3007249</v>
      </c>
      <c r="K42" s="12" t="s">
        <v>156</v>
      </c>
      <c r="L42" s="6" t="s">
        <v>149</v>
      </c>
      <c r="M42" s="6" t="s">
        <v>152</v>
      </c>
      <c r="O42" s="15">
        <v>196.02</v>
      </c>
      <c r="P42" s="15">
        <v>227.39</v>
      </c>
      <c r="S42" s="6" t="s">
        <v>150</v>
      </c>
      <c r="U42" s="5" t="s">
        <v>165</v>
      </c>
      <c r="V42" s="14" t="s">
        <v>266</v>
      </c>
      <c r="Z42" s="19"/>
      <c r="AB42" s="5" t="s">
        <v>151</v>
      </c>
      <c r="AC42" s="6" t="s">
        <v>9</v>
      </c>
      <c r="AD42" s="18">
        <v>3007249</v>
      </c>
      <c r="AE42" s="17" t="s">
        <v>13</v>
      </c>
      <c r="AF42" s="18">
        <v>3007249</v>
      </c>
      <c r="AG42" s="5" t="s">
        <v>152</v>
      </c>
      <c r="AL42" s="10">
        <v>42961</v>
      </c>
      <c r="AM42" s="5" t="s">
        <v>149</v>
      </c>
      <c r="AN42" s="17">
        <v>2016</v>
      </c>
      <c r="AP42" s="5" t="s">
        <v>153</v>
      </c>
    </row>
    <row r="43" spans="1:42" s="7" customFormat="1" ht="51">
      <c r="A43" s="6" t="s">
        <v>146</v>
      </c>
      <c r="B43" s="5" t="s">
        <v>4</v>
      </c>
      <c r="C43" s="6">
        <v>2016</v>
      </c>
      <c r="D43" s="10" t="s">
        <v>201</v>
      </c>
      <c r="E43" s="18">
        <v>3007250</v>
      </c>
      <c r="F43" s="5" t="s">
        <v>147</v>
      </c>
      <c r="G43" s="19"/>
      <c r="H43" s="14" t="s">
        <v>168</v>
      </c>
      <c r="I43" s="18">
        <v>3007250</v>
      </c>
      <c r="J43" s="18">
        <v>3007250</v>
      </c>
      <c r="K43" s="12" t="s">
        <v>156</v>
      </c>
      <c r="L43" s="6" t="s">
        <v>149</v>
      </c>
      <c r="M43" s="6" t="s">
        <v>152</v>
      </c>
      <c r="O43" s="15">
        <v>254.84</v>
      </c>
      <c r="P43" s="15">
        <v>295.62</v>
      </c>
      <c r="S43" s="6" t="s">
        <v>150</v>
      </c>
      <c r="U43" s="5" t="s">
        <v>165</v>
      </c>
      <c r="V43" s="14" t="s">
        <v>267</v>
      </c>
      <c r="Z43" s="19"/>
      <c r="AB43" s="5" t="s">
        <v>151</v>
      </c>
      <c r="AC43" s="6" t="s">
        <v>9</v>
      </c>
      <c r="AD43" s="18">
        <v>3007250</v>
      </c>
      <c r="AE43" s="17" t="s">
        <v>13</v>
      </c>
      <c r="AF43" s="18">
        <v>3007250</v>
      </c>
      <c r="AG43" s="5" t="s">
        <v>152</v>
      </c>
      <c r="AL43" s="10">
        <v>42961</v>
      </c>
      <c r="AM43" s="5" t="s">
        <v>149</v>
      </c>
      <c r="AN43" s="17">
        <v>2016</v>
      </c>
      <c r="AP43" s="5" t="s">
        <v>153</v>
      </c>
    </row>
    <row r="44" spans="1:42" s="7" customFormat="1" ht="51">
      <c r="A44" s="6" t="s">
        <v>146</v>
      </c>
      <c r="B44" s="5" t="s">
        <v>1</v>
      </c>
      <c r="C44" s="6">
        <v>2016</v>
      </c>
      <c r="D44" s="10" t="s">
        <v>201</v>
      </c>
      <c r="E44" s="18">
        <v>3007255</v>
      </c>
      <c r="F44" s="5" t="s">
        <v>147</v>
      </c>
      <c r="G44" s="19"/>
      <c r="H44" s="14" t="s">
        <v>268</v>
      </c>
      <c r="I44" s="18">
        <v>3007255</v>
      </c>
      <c r="J44" s="18">
        <v>3007255</v>
      </c>
      <c r="K44" s="12" t="s">
        <v>149</v>
      </c>
      <c r="L44" s="6" t="s">
        <v>149</v>
      </c>
      <c r="M44" s="6" t="s">
        <v>152</v>
      </c>
      <c r="O44" s="15">
        <v>1320</v>
      </c>
      <c r="P44" s="15">
        <v>1320</v>
      </c>
      <c r="S44" s="6" t="s">
        <v>150</v>
      </c>
      <c r="U44" s="5" t="s">
        <v>165</v>
      </c>
      <c r="V44" s="14" t="s">
        <v>269</v>
      </c>
      <c r="Z44" s="19"/>
      <c r="AB44" s="5" t="s">
        <v>151</v>
      </c>
      <c r="AC44" s="6" t="s">
        <v>9</v>
      </c>
      <c r="AD44" s="18">
        <v>3007255</v>
      </c>
      <c r="AE44" s="17" t="s">
        <v>13</v>
      </c>
      <c r="AF44" s="18">
        <v>3007255</v>
      </c>
      <c r="AG44" s="5" t="s">
        <v>152</v>
      </c>
      <c r="AL44" s="10">
        <v>42961</v>
      </c>
      <c r="AM44" s="5" t="s">
        <v>149</v>
      </c>
      <c r="AN44" s="17">
        <v>2016</v>
      </c>
      <c r="AP44" s="5" t="s">
        <v>153</v>
      </c>
    </row>
    <row r="45" spans="1:42" s="7" customFormat="1" ht="51">
      <c r="A45" s="6" t="s">
        <v>146</v>
      </c>
      <c r="B45" s="5" t="s">
        <v>1</v>
      </c>
      <c r="C45" s="6">
        <v>2016</v>
      </c>
      <c r="D45" s="10" t="s">
        <v>201</v>
      </c>
      <c r="E45" s="18">
        <v>3007257</v>
      </c>
      <c r="F45" s="5" t="s">
        <v>147</v>
      </c>
      <c r="G45" s="19"/>
      <c r="H45" s="14" t="s">
        <v>337</v>
      </c>
      <c r="I45" s="18">
        <v>3007257</v>
      </c>
      <c r="J45" s="18">
        <v>3007257</v>
      </c>
      <c r="K45" s="12" t="s">
        <v>169</v>
      </c>
      <c r="L45" s="6" t="s">
        <v>149</v>
      </c>
      <c r="M45" s="6" t="s">
        <v>152</v>
      </c>
      <c r="O45" s="15">
        <f>444.78+3.87</f>
        <v>448.65</v>
      </c>
      <c r="P45" s="15">
        <v>448.65</v>
      </c>
      <c r="S45" s="6" t="s">
        <v>150</v>
      </c>
      <c r="U45" s="5" t="s">
        <v>165</v>
      </c>
      <c r="V45" s="14" t="s">
        <v>270</v>
      </c>
      <c r="Z45" s="19"/>
      <c r="AB45" s="5" t="s">
        <v>151</v>
      </c>
      <c r="AC45" s="6" t="s">
        <v>9</v>
      </c>
      <c r="AD45" s="18">
        <v>3007257</v>
      </c>
      <c r="AE45" s="17" t="s">
        <v>13</v>
      </c>
      <c r="AF45" s="18">
        <v>3007257</v>
      </c>
      <c r="AG45" s="5" t="s">
        <v>152</v>
      </c>
      <c r="AL45" s="10">
        <v>42961</v>
      </c>
      <c r="AM45" s="5" t="s">
        <v>149</v>
      </c>
      <c r="AN45" s="17">
        <v>2016</v>
      </c>
      <c r="AP45" s="5" t="s">
        <v>153</v>
      </c>
    </row>
    <row r="46" spans="1:42" s="7" customFormat="1" ht="51">
      <c r="A46" s="6" t="s">
        <v>146</v>
      </c>
      <c r="B46" s="5" t="s">
        <v>1</v>
      </c>
      <c r="C46" s="6">
        <v>2016</v>
      </c>
      <c r="D46" s="10" t="s">
        <v>201</v>
      </c>
      <c r="E46" s="18">
        <v>3007263</v>
      </c>
      <c r="F46" s="5" t="s">
        <v>147</v>
      </c>
      <c r="G46" s="19"/>
      <c r="H46" s="14" t="s">
        <v>338</v>
      </c>
      <c r="I46" s="18">
        <v>3007263</v>
      </c>
      <c r="J46" s="18">
        <v>3007263</v>
      </c>
      <c r="K46" s="12" t="s">
        <v>169</v>
      </c>
      <c r="L46" s="6" t="s">
        <v>149</v>
      </c>
      <c r="M46" s="6" t="s">
        <v>152</v>
      </c>
      <c r="O46" s="15">
        <v>1005</v>
      </c>
      <c r="P46" s="15">
        <v>1005</v>
      </c>
      <c r="S46" s="6" t="s">
        <v>150</v>
      </c>
      <c r="U46" s="5" t="s">
        <v>165</v>
      </c>
      <c r="V46" s="14" t="s">
        <v>271</v>
      </c>
      <c r="Z46" s="19"/>
      <c r="AB46" s="5" t="s">
        <v>151</v>
      </c>
      <c r="AC46" s="6" t="s">
        <v>9</v>
      </c>
      <c r="AD46" s="18">
        <v>3007263</v>
      </c>
      <c r="AE46" s="17" t="s">
        <v>13</v>
      </c>
      <c r="AF46" s="18">
        <v>3007263</v>
      </c>
      <c r="AG46" s="5" t="s">
        <v>152</v>
      </c>
      <c r="AL46" s="10">
        <v>42961</v>
      </c>
      <c r="AM46" s="5" t="s">
        <v>149</v>
      </c>
      <c r="AN46" s="17">
        <v>2016</v>
      </c>
      <c r="AP46" s="5" t="s">
        <v>153</v>
      </c>
    </row>
    <row r="47" spans="1:42" s="7" customFormat="1" ht="51">
      <c r="A47" s="6" t="s">
        <v>146</v>
      </c>
      <c r="B47" s="5" t="s">
        <v>1</v>
      </c>
      <c r="C47" s="6">
        <v>2016</v>
      </c>
      <c r="D47" s="10" t="s">
        <v>201</v>
      </c>
      <c r="E47" s="18">
        <v>3007273</v>
      </c>
      <c r="F47" s="5" t="s">
        <v>147</v>
      </c>
      <c r="G47" s="19"/>
      <c r="H47" s="14" t="s">
        <v>325</v>
      </c>
      <c r="I47" s="18">
        <v>3007273</v>
      </c>
      <c r="J47" s="18">
        <v>3007273</v>
      </c>
      <c r="K47" s="12" t="s">
        <v>149</v>
      </c>
      <c r="L47" s="6" t="s">
        <v>149</v>
      </c>
      <c r="M47" s="6" t="s">
        <v>152</v>
      </c>
      <c r="O47" s="15">
        <f>221.89-4.99</f>
        <v>216.89999999999998</v>
      </c>
      <c r="P47" s="15">
        <v>216.9</v>
      </c>
      <c r="S47" s="6" t="s">
        <v>150</v>
      </c>
      <c r="U47" s="5" t="s">
        <v>165</v>
      </c>
      <c r="V47" s="14" t="s">
        <v>191</v>
      </c>
      <c r="Z47" s="19"/>
      <c r="AB47" s="5" t="s">
        <v>151</v>
      </c>
      <c r="AC47" s="6" t="s">
        <v>9</v>
      </c>
      <c r="AD47" s="18">
        <v>3007273</v>
      </c>
      <c r="AE47" s="17" t="s">
        <v>13</v>
      </c>
      <c r="AF47" s="18">
        <v>3007273</v>
      </c>
      <c r="AG47" s="5" t="s">
        <v>152</v>
      </c>
      <c r="AL47" s="10">
        <v>42961</v>
      </c>
      <c r="AM47" s="5" t="s">
        <v>149</v>
      </c>
      <c r="AN47" s="17">
        <v>2016</v>
      </c>
      <c r="AP47" s="5" t="s">
        <v>153</v>
      </c>
    </row>
    <row r="48" spans="1:42" s="7" customFormat="1" ht="51">
      <c r="A48" s="6" t="s">
        <v>146</v>
      </c>
      <c r="B48" s="5" t="s">
        <v>1</v>
      </c>
      <c r="C48" s="6">
        <v>2016</v>
      </c>
      <c r="D48" s="10" t="s">
        <v>201</v>
      </c>
      <c r="E48" s="5">
        <v>3007276</v>
      </c>
      <c r="F48" s="5" t="s">
        <v>147</v>
      </c>
      <c r="G48" s="19"/>
      <c r="H48" s="14" t="s">
        <v>272</v>
      </c>
      <c r="I48" s="5">
        <v>3007276</v>
      </c>
      <c r="J48" s="5">
        <v>3007276</v>
      </c>
      <c r="K48" s="12" t="s">
        <v>188</v>
      </c>
      <c r="L48" s="6" t="s">
        <v>149</v>
      </c>
      <c r="M48" s="6" t="s">
        <v>152</v>
      </c>
      <c r="O48" s="15">
        <f>196.29+96.12</f>
        <v>292.40999999999997</v>
      </c>
      <c r="P48" s="15">
        <f>227.7+111.5</f>
        <v>339.2</v>
      </c>
      <c r="S48" s="6" t="s">
        <v>150</v>
      </c>
      <c r="U48" s="5" t="s">
        <v>165</v>
      </c>
      <c r="V48" s="14" t="s">
        <v>273</v>
      </c>
      <c r="Z48" s="19"/>
      <c r="AB48" s="5" t="s">
        <v>151</v>
      </c>
      <c r="AC48" s="6" t="s">
        <v>9</v>
      </c>
      <c r="AD48" s="5">
        <v>3007276</v>
      </c>
      <c r="AE48" s="17" t="s">
        <v>13</v>
      </c>
      <c r="AF48" s="5">
        <v>3007276</v>
      </c>
      <c r="AG48" s="5" t="s">
        <v>152</v>
      </c>
      <c r="AL48" s="10">
        <v>42961</v>
      </c>
      <c r="AM48" s="5" t="s">
        <v>149</v>
      </c>
      <c r="AN48" s="17">
        <v>2016</v>
      </c>
      <c r="AP48" s="5" t="s">
        <v>153</v>
      </c>
    </row>
    <row r="49" spans="1:42" s="7" customFormat="1" ht="51">
      <c r="A49" s="6" t="s">
        <v>146</v>
      </c>
      <c r="B49" s="5" t="s">
        <v>1</v>
      </c>
      <c r="C49" s="6">
        <v>2016</v>
      </c>
      <c r="D49" s="10" t="s">
        <v>201</v>
      </c>
      <c r="E49" s="18">
        <v>3007283</v>
      </c>
      <c r="F49" s="5" t="s">
        <v>147</v>
      </c>
      <c r="G49" s="19"/>
      <c r="H49" s="14" t="s">
        <v>274</v>
      </c>
      <c r="I49" s="18">
        <v>3007283</v>
      </c>
      <c r="J49" s="18">
        <v>3007283</v>
      </c>
      <c r="K49" s="12" t="s">
        <v>149</v>
      </c>
      <c r="L49" s="6" t="s">
        <v>149</v>
      </c>
      <c r="M49" s="6" t="s">
        <v>152</v>
      </c>
      <c r="O49" s="15">
        <v>440</v>
      </c>
      <c r="P49" s="15">
        <v>510.4</v>
      </c>
      <c r="S49" s="6" t="s">
        <v>150</v>
      </c>
      <c r="U49" s="5" t="s">
        <v>165</v>
      </c>
      <c r="V49" s="14" t="s">
        <v>275</v>
      </c>
      <c r="Z49" s="19"/>
      <c r="AB49" s="5" t="s">
        <v>151</v>
      </c>
      <c r="AC49" s="6" t="s">
        <v>9</v>
      </c>
      <c r="AD49" s="18">
        <v>3007283</v>
      </c>
      <c r="AE49" s="17" t="s">
        <v>13</v>
      </c>
      <c r="AF49" s="18">
        <v>3007283</v>
      </c>
      <c r="AG49" s="5" t="s">
        <v>152</v>
      </c>
      <c r="AL49" s="10">
        <v>42961</v>
      </c>
      <c r="AM49" s="5" t="s">
        <v>149</v>
      </c>
      <c r="AN49" s="17">
        <v>2016</v>
      </c>
      <c r="AP49" s="5" t="s">
        <v>153</v>
      </c>
    </row>
    <row r="50" spans="1:42" s="7" customFormat="1" ht="51">
      <c r="A50" s="6" t="s">
        <v>146</v>
      </c>
      <c r="B50" s="5" t="s">
        <v>1</v>
      </c>
      <c r="C50" s="6">
        <v>2016</v>
      </c>
      <c r="D50" s="10" t="s">
        <v>201</v>
      </c>
      <c r="E50" s="18">
        <v>3007290</v>
      </c>
      <c r="F50" s="5" t="s">
        <v>147</v>
      </c>
      <c r="G50" s="19"/>
      <c r="H50" s="14" t="s">
        <v>339</v>
      </c>
      <c r="I50" s="18">
        <v>3007290</v>
      </c>
      <c r="J50" s="18">
        <v>3007290</v>
      </c>
      <c r="K50" s="12" t="s">
        <v>169</v>
      </c>
      <c r="L50" s="6" t="s">
        <v>149</v>
      </c>
      <c r="M50" s="6" t="s">
        <v>152</v>
      </c>
      <c r="O50" s="15">
        <v>567.66</v>
      </c>
      <c r="P50" s="15">
        <v>625</v>
      </c>
      <c r="S50" s="6" t="s">
        <v>150</v>
      </c>
      <c r="U50" s="5" t="s">
        <v>165</v>
      </c>
      <c r="V50" s="14" t="s">
        <v>276</v>
      </c>
      <c r="Z50" s="19"/>
      <c r="AB50" s="5" t="s">
        <v>151</v>
      </c>
      <c r="AC50" s="6" t="s">
        <v>9</v>
      </c>
      <c r="AD50" s="18">
        <v>3007290</v>
      </c>
      <c r="AE50" s="17" t="s">
        <v>13</v>
      </c>
      <c r="AF50" s="18">
        <v>3007290</v>
      </c>
      <c r="AG50" s="5" t="s">
        <v>152</v>
      </c>
      <c r="AL50" s="10">
        <v>42961</v>
      </c>
      <c r="AM50" s="5" t="s">
        <v>149</v>
      </c>
      <c r="AN50" s="17">
        <v>2016</v>
      </c>
      <c r="AP50" s="5" t="s">
        <v>153</v>
      </c>
    </row>
    <row r="51" spans="1:42" s="7" customFormat="1" ht="51">
      <c r="A51" s="6" t="s">
        <v>146</v>
      </c>
      <c r="B51" s="5" t="s">
        <v>4</v>
      </c>
      <c r="C51" s="6">
        <v>2016</v>
      </c>
      <c r="D51" s="10" t="s">
        <v>201</v>
      </c>
      <c r="E51" s="18">
        <v>3007279</v>
      </c>
      <c r="F51" s="5" t="s">
        <v>147</v>
      </c>
      <c r="G51" s="19"/>
      <c r="H51" s="14" t="s">
        <v>168</v>
      </c>
      <c r="I51" s="18">
        <v>3007279</v>
      </c>
      <c r="J51" s="18">
        <v>3007279</v>
      </c>
      <c r="K51" s="12" t="s">
        <v>177</v>
      </c>
      <c r="L51" s="6" t="s">
        <v>149</v>
      </c>
      <c r="M51" s="6" t="s">
        <v>152</v>
      </c>
      <c r="O51" s="15">
        <v>196.02</v>
      </c>
      <c r="P51" s="15">
        <v>227.39</v>
      </c>
      <c r="S51" s="6" t="s">
        <v>150</v>
      </c>
      <c r="U51" s="5" t="s">
        <v>165</v>
      </c>
      <c r="V51" s="14" t="s">
        <v>277</v>
      </c>
      <c r="Z51" s="19"/>
      <c r="AB51" s="5" t="s">
        <v>151</v>
      </c>
      <c r="AC51" s="6" t="s">
        <v>9</v>
      </c>
      <c r="AD51" s="18">
        <v>3007279</v>
      </c>
      <c r="AE51" s="17" t="s">
        <v>13</v>
      </c>
      <c r="AF51" s="18">
        <v>3007279</v>
      </c>
      <c r="AG51" s="5" t="s">
        <v>152</v>
      </c>
      <c r="AL51" s="10">
        <v>42961</v>
      </c>
      <c r="AM51" s="5" t="s">
        <v>149</v>
      </c>
      <c r="AN51" s="17">
        <v>2016</v>
      </c>
      <c r="AP51" s="5" t="s">
        <v>153</v>
      </c>
    </row>
    <row r="52" spans="1:42" s="7" customFormat="1" ht="51">
      <c r="A52" s="6" t="s">
        <v>146</v>
      </c>
      <c r="B52" s="5" t="s">
        <v>1</v>
      </c>
      <c r="C52" s="6">
        <v>2016</v>
      </c>
      <c r="D52" s="10" t="s">
        <v>201</v>
      </c>
      <c r="E52" s="18">
        <v>3007297</v>
      </c>
      <c r="F52" s="5" t="s">
        <v>147</v>
      </c>
      <c r="G52" s="19"/>
      <c r="H52" s="14" t="s">
        <v>278</v>
      </c>
      <c r="I52" s="18">
        <v>3007297</v>
      </c>
      <c r="J52" s="18">
        <v>3007297</v>
      </c>
      <c r="K52" s="12" t="s">
        <v>149</v>
      </c>
      <c r="L52" s="6" t="s">
        <v>149</v>
      </c>
      <c r="M52" s="6" t="s">
        <v>152</v>
      </c>
      <c r="O52" s="15">
        <v>405</v>
      </c>
      <c r="P52" s="15">
        <v>469.8</v>
      </c>
      <c r="S52" s="6" t="s">
        <v>150</v>
      </c>
      <c r="U52" s="5" t="s">
        <v>165</v>
      </c>
      <c r="V52" s="14" t="s">
        <v>279</v>
      </c>
      <c r="Z52" s="19"/>
      <c r="AB52" s="5" t="s">
        <v>151</v>
      </c>
      <c r="AC52" s="6" t="s">
        <v>9</v>
      </c>
      <c r="AD52" s="18">
        <v>3007297</v>
      </c>
      <c r="AE52" s="17" t="s">
        <v>13</v>
      </c>
      <c r="AF52" s="18">
        <v>3007297</v>
      </c>
      <c r="AG52" s="5" t="s">
        <v>152</v>
      </c>
      <c r="AL52" s="10">
        <v>42961</v>
      </c>
      <c r="AM52" s="5" t="s">
        <v>149</v>
      </c>
      <c r="AN52" s="17">
        <v>2016</v>
      </c>
      <c r="AP52" s="5" t="s">
        <v>153</v>
      </c>
    </row>
    <row r="53" spans="1:42" s="7" customFormat="1" ht="51">
      <c r="A53" s="6" t="s">
        <v>146</v>
      </c>
      <c r="B53" s="5" t="s">
        <v>1</v>
      </c>
      <c r="C53" s="6">
        <v>2016</v>
      </c>
      <c r="D53" s="10" t="s">
        <v>201</v>
      </c>
      <c r="E53" s="18">
        <v>3007300</v>
      </c>
      <c r="F53" s="5" t="s">
        <v>147</v>
      </c>
      <c r="G53" s="19"/>
      <c r="H53" s="14" t="s">
        <v>280</v>
      </c>
      <c r="I53" s="18">
        <v>3007300</v>
      </c>
      <c r="J53" s="18">
        <v>3007300</v>
      </c>
      <c r="K53" s="12" t="s">
        <v>149</v>
      </c>
      <c r="L53" s="6" t="s">
        <v>149</v>
      </c>
      <c r="M53" s="6" t="s">
        <v>152</v>
      </c>
      <c r="O53" s="15">
        <v>1080</v>
      </c>
      <c r="P53" s="15">
        <v>1080</v>
      </c>
      <c r="S53" s="6" t="s">
        <v>150</v>
      </c>
      <c r="U53" s="5" t="s">
        <v>165</v>
      </c>
      <c r="V53" s="14" t="s">
        <v>180</v>
      </c>
      <c r="Z53" s="19"/>
      <c r="AB53" s="5" t="s">
        <v>151</v>
      </c>
      <c r="AC53" s="6" t="s">
        <v>9</v>
      </c>
      <c r="AD53" s="18">
        <v>3007300</v>
      </c>
      <c r="AE53" s="17" t="s">
        <v>13</v>
      </c>
      <c r="AF53" s="18">
        <v>3007300</v>
      </c>
      <c r="AG53" s="5" t="s">
        <v>152</v>
      </c>
      <c r="AL53" s="10">
        <v>42961</v>
      </c>
      <c r="AM53" s="5" t="s">
        <v>149</v>
      </c>
      <c r="AN53" s="17">
        <v>2016</v>
      </c>
      <c r="AP53" s="5" t="s">
        <v>153</v>
      </c>
    </row>
    <row r="54" spans="1:42" s="7" customFormat="1" ht="51">
      <c r="A54" s="6" t="s">
        <v>146</v>
      </c>
      <c r="B54" s="5" t="s">
        <v>4</v>
      </c>
      <c r="C54" s="6">
        <v>2016</v>
      </c>
      <c r="D54" s="10" t="s">
        <v>201</v>
      </c>
      <c r="E54" s="18">
        <v>3007301</v>
      </c>
      <c r="F54" s="5" t="s">
        <v>147</v>
      </c>
      <c r="G54" s="19"/>
      <c r="H54" s="14" t="s">
        <v>168</v>
      </c>
      <c r="I54" s="18">
        <v>3007301</v>
      </c>
      <c r="J54" s="18">
        <v>3007301</v>
      </c>
      <c r="K54" s="12" t="s">
        <v>156</v>
      </c>
      <c r="L54" s="6" t="s">
        <v>149</v>
      </c>
      <c r="M54" s="6" t="s">
        <v>152</v>
      </c>
      <c r="O54" s="15">
        <v>235.26</v>
      </c>
      <c r="P54" s="15">
        <v>272.91</v>
      </c>
      <c r="S54" s="6" t="s">
        <v>150</v>
      </c>
      <c r="U54" s="5" t="s">
        <v>165</v>
      </c>
      <c r="V54" s="14" t="s">
        <v>281</v>
      </c>
      <c r="Z54" s="19"/>
      <c r="AB54" s="5" t="s">
        <v>151</v>
      </c>
      <c r="AC54" s="6" t="s">
        <v>9</v>
      </c>
      <c r="AD54" s="18">
        <v>3007301</v>
      </c>
      <c r="AE54" s="17" t="s">
        <v>13</v>
      </c>
      <c r="AF54" s="18">
        <v>3007301</v>
      </c>
      <c r="AG54" s="5" t="s">
        <v>152</v>
      </c>
      <c r="AL54" s="10">
        <v>42961</v>
      </c>
      <c r="AM54" s="5" t="s">
        <v>149</v>
      </c>
      <c r="AN54" s="17">
        <v>2016</v>
      </c>
      <c r="AP54" s="5" t="s">
        <v>153</v>
      </c>
    </row>
    <row r="55" spans="1:42" s="7" customFormat="1" ht="51">
      <c r="A55" s="6" t="s">
        <v>146</v>
      </c>
      <c r="B55" s="5" t="s">
        <v>1</v>
      </c>
      <c r="C55" s="6">
        <v>2016</v>
      </c>
      <c r="D55" s="10" t="s">
        <v>201</v>
      </c>
      <c r="E55" s="18">
        <v>3007230</v>
      </c>
      <c r="F55" s="5" t="s">
        <v>147</v>
      </c>
      <c r="G55" s="19"/>
      <c r="H55" s="14" t="s">
        <v>282</v>
      </c>
      <c r="I55" s="18">
        <v>3007230</v>
      </c>
      <c r="J55" s="18">
        <v>3007230</v>
      </c>
      <c r="K55" s="12" t="s">
        <v>149</v>
      </c>
      <c r="L55" s="6" t="s">
        <v>149</v>
      </c>
      <c r="M55" s="6" t="s">
        <v>152</v>
      </c>
      <c r="O55" s="15">
        <v>429.31</v>
      </c>
      <c r="P55" s="15">
        <v>498</v>
      </c>
      <c r="S55" s="6" t="s">
        <v>150</v>
      </c>
      <c r="U55" s="5" t="s">
        <v>165</v>
      </c>
      <c r="V55" s="14" t="s">
        <v>283</v>
      </c>
      <c r="Z55" s="19"/>
      <c r="AB55" s="5" t="s">
        <v>151</v>
      </c>
      <c r="AC55" s="6" t="s">
        <v>9</v>
      </c>
      <c r="AD55" s="18">
        <v>3007230</v>
      </c>
      <c r="AE55" s="17" t="s">
        <v>13</v>
      </c>
      <c r="AF55" s="18">
        <v>3007230</v>
      </c>
      <c r="AG55" s="5" t="s">
        <v>152</v>
      </c>
      <c r="AL55" s="10">
        <v>42961</v>
      </c>
      <c r="AM55" s="5" t="s">
        <v>149</v>
      </c>
      <c r="AN55" s="17">
        <v>2016</v>
      </c>
      <c r="AP55" s="5" t="s">
        <v>153</v>
      </c>
    </row>
    <row r="56" spans="1:42" s="7" customFormat="1" ht="51">
      <c r="A56" s="6" t="s">
        <v>146</v>
      </c>
      <c r="B56" s="5" t="s">
        <v>4</v>
      </c>
      <c r="C56" s="6">
        <v>2016</v>
      </c>
      <c r="D56" s="10" t="s">
        <v>201</v>
      </c>
      <c r="E56" s="18">
        <v>3007183</v>
      </c>
      <c r="F56" s="5" t="s">
        <v>147</v>
      </c>
      <c r="G56" s="19"/>
      <c r="H56" s="14" t="s">
        <v>287</v>
      </c>
      <c r="I56" s="18">
        <v>3007183</v>
      </c>
      <c r="J56" s="18">
        <v>3007183</v>
      </c>
      <c r="K56" s="12" t="s">
        <v>149</v>
      </c>
      <c r="L56" s="6" t="s">
        <v>149</v>
      </c>
      <c r="M56" s="6" t="s">
        <v>152</v>
      </c>
      <c r="O56" s="15">
        <v>88</v>
      </c>
      <c r="P56" s="15">
        <v>88</v>
      </c>
      <c r="S56" s="6" t="s">
        <v>150</v>
      </c>
      <c r="U56" s="5" t="s">
        <v>165</v>
      </c>
      <c r="V56" s="14" t="s">
        <v>284</v>
      </c>
      <c r="Z56" s="19"/>
      <c r="AB56" s="5" t="s">
        <v>151</v>
      </c>
      <c r="AC56" s="6" t="s">
        <v>9</v>
      </c>
      <c r="AD56" s="18">
        <v>3007183</v>
      </c>
      <c r="AE56" s="17" t="s">
        <v>13</v>
      </c>
      <c r="AF56" s="18">
        <v>3007183</v>
      </c>
      <c r="AG56" s="5" t="s">
        <v>152</v>
      </c>
      <c r="AL56" s="10">
        <v>42961</v>
      </c>
      <c r="AM56" s="5" t="s">
        <v>149</v>
      </c>
      <c r="AN56" s="17">
        <v>2016</v>
      </c>
      <c r="AP56" s="5" t="s">
        <v>153</v>
      </c>
    </row>
    <row r="57" spans="1:42" s="7" customFormat="1" ht="51">
      <c r="A57" s="6" t="s">
        <v>146</v>
      </c>
      <c r="B57" s="5" t="s">
        <v>4</v>
      </c>
      <c r="C57" s="6">
        <v>2016</v>
      </c>
      <c r="D57" s="10" t="s">
        <v>201</v>
      </c>
      <c r="E57" s="18">
        <v>3007308</v>
      </c>
      <c r="F57" s="5" t="s">
        <v>147</v>
      </c>
      <c r="G57" s="19"/>
      <c r="H57" s="14" t="s">
        <v>168</v>
      </c>
      <c r="I57" s="18">
        <v>3007308</v>
      </c>
      <c r="J57" s="18">
        <v>3007308</v>
      </c>
      <c r="K57" s="12" t="s">
        <v>177</v>
      </c>
      <c r="L57" s="6" t="s">
        <v>149</v>
      </c>
      <c r="M57" s="6" t="s">
        <v>152</v>
      </c>
      <c r="O57" s="15">
        <v>196.02</v>
      </c>
      <c r="P57" s="15">
        <v>227.39</v>
      </c>
      <c r="S57" s="6" t="s">
        <v>150</v>
      </c>
      <c r="U57" s="5" t="s">
        <v>165</v>
      </c>
      <c r="V57" s="14" t="s">
        <v>205</v>
      </c>
      <c r="Z57" s="19"/>
      <c r="AB57" s="5" t="s">
        <v>151</v>
      </c>
      <c r="AC57" s="6" t="s">
        <v>9</v>
      </c>
      <c r="AD57" s="18">
        <v>3007308</v>
      </c>
      <c r="AE57" s="17" t="s">
        <v>13</v>
      </c>
      <c r="AF57" s="18">
        <v>3007308</v>
      </c>
      <c r="AG57" s="5" t="s">
        <v>152</v>
      </c>
      <c r="AL57" s="10">
        <v>42961</v>
      </c>
      <c r="AM57" s="5" t="s">
        <v>149</v>
      </c>
      <c r="AN57" s="17">
        <v>2016</v>
      </c>
      <c r="AP57" s="5" t="s">
        <v>153</v>
      </c>
    </row>
    <row r="58" spans="1:42" s="7" customFormat="1" ht="51">
      <c r="A58" s="6" t="s">
        <v>146</v>
      </c>
      <c r="B58" s="5" t="s">
        <v>4</v>
      </c>
      <c r="C58" s="6">
        <v>2016</v>
      </c>
      <c r="D58" s="10" t="s">
        <v>201</v>
      </c>
      <c r="E58" s="18">
        <v>3007316</v>
      </c>
      <c r="F58" s="5" t="s">
        <v>147</v>
      </c>
      <c r="G58" s="19"/>
      <c r="H58" s="14" t="s">
        <v>168</v>
      </c>
      <c r="I58" s="18">
        <v>3007316</v>
      </c>
      <c r="J58" s="18">
        <v>3007316</v>
      </c>
      <c r="K58" s="12" t="s">
        <v>154</v>
      </c>
      <c r="L58" s="6" t="s">
        <v>149</v>
      </c>
      <c r="M58" s="6" t="s">
        <v>152</v>
      </c>
      <c r="O58" s="15">
        <v>392.05</v>
      </c>
      <c r="P58" s="15">
        <v>454.78</v>
      </c>
      <c r="S58" s="6" t="s">
        <v>150</v>
      </c>
      <c r="U58" s="5" t="s">
        <v>165</v>
      </c>
      <c r="V58" s="14" t="s">
        <v>286</v>
      </c>
      <c r="Z58" s="19"/>
      <c r="AB58" s="5" t="s">
        <v>151</v>
      </c>
      <c r="AC58" s="6" t="s">
        <v>9</v>
      </c>
      <c r="AD58" s="18">
        <v>3007316</v>
      </c>
      <c r="AE58" s="17" t="s">
        <v>13</v>
      </c>
      <c r="AF58" s="18">
        <v>3007316</v>
      </c>
      <c r="AG58" s="5" t="s">
        <v>152</v>
      </c>
      <c r="AL58" s="10">
        <v>42961</v>
      </c>
      <c r="AM58" s="5" t="s">
        <v>149</v>
      </c>
      <c r="AN58" s="17">
        <v>2016</v>
      </c>
      <c r="AP58" s="5" t="s">
        <v>153</v>
      </c>
    </row>
    <row r="59" spans="1:42" s="7" customFormat="1" ht="51">
      <c r="A59" s="6" t="s">
        <v>146</v>
      </c>
      <c r="B59" s="5" t="s">
        <v>1</v>
      </c>
      <c r="C59" s="6">
        <v>2016</v>
      </c>
      <c r="D59" s="10" t="s">
        <v>201</v>
      </c>
      <c r="E59" s="18">
        <v>3007325</v>
      </c>
      <c r="F59" s="5" t="s">
        <v>147</v>
      </c>
      <c r="G59" s="19"/>
      <c r="H59" s="14" t="s">
        <v>288</v>
      </c>
      <c r="I59" s="18">
        <v>3007325</v>
      </c>
      <c r="J59" s="18">
        <v>3007325</v>
      </c>
      <c r="K59" s="12" t="s">
        <v>181</v>
      </c>
      <c r="L59" s="6" t="s">
        <v>149</v>
      </c>
      <c r="M59" s="6" t="s">
        <v>152</v>
      </c>
      <c r="O59" s="15">
        <v>1205.17</v>
      </c>
      <c r="P59" s="15">
        <v>1398</v>
      </c>
      <c r="S59" s="6" t="s">
        <v>150</v>
      </c>
      <c r="U59" s="5" t="s">
        <v>165</v>
      </c>
      <c r="V59" s="14" t="s">
        <v>289</v>
      </c>
      <c r="Z59" s="19"/>
      <c r="AB59" s="5" t="s">
        <v>151</v>
      </c>
      <c r="AC59" s="6" t="s">
        <v>9</v>
      </c>
      <c r="AD59" s="18">
        <v>3007325</v>
      </c>
      <c r="AE59" s="17" t="s">
        <v>13</v>
      </c>
      <c r="AF59" s="18">
        <v>3007325</v>
      </c>
      <c r="AG59" s="5" t="s">
        <v>152</v>
      </c>
      <c r="AL59" s="10">
        <v>42961</v>
      </c>
      <c r="AM59" s="5" t="s">
        <v>149</v>
      </c>
      <c r="AN59" s="17">
        <v>2016</v>
      </c>
      <c r="AP59" s="5" t="s">
        <v>153</v>
      </c>
    </row>
    <row r="60" spans="1:42" s="7" customFormat="1" ht="51">
      <c r="A60" s="6" t="s">
        <v>146</v>
      </c>
      <c r="B60" s="5" t="s">
        <v>1</v>
      </c>
      <c r="C60" s="6">
        <v>2016</v>
      </c>
      <c r="D60" s="10" t="s">
        <v>201</v>
      </c>
      <c r="E60" s="18">
        <v>3007340</v>
      </c>
      <c r="F60" s="5" t="s">
        <v>147</v>
      </c>
      <c r="G60" s="19"/>
      <c r="H60" s="14" t="s">
        <v>290</v>
      </c>
      <c r="I60" s="18">
        <v>3007340</v>
      </c>
      <c r="J60" s="18">
        <v>3007340</v>
      </c>
      <c r="K60" s="12" t="s">
        <v>149</v>
      </c>
      <c r="L60" s="6" t="s">
        <v>149</v>
      </c>
      <c r="M60" s="6" t="s">
        <v>152</v>
      </c>
      <c r="O60" s="15">
        <v>604</v>
      </c>
      <c r="P60" s="15">
        <v>700</v>
      </c>
      <c r="S60" s="6" t="s">
        <v>150</v>
      </c>
      <c r="U60" s="5" t="s">
        <v>165</v>
      </c>
      <c r="V60" s="14" t="s">
        <v>291</v>
      </c>
      <c r="Z60" s="19"/>
      <c r="AB60" s="5" t="s">
        <v>151</v>
      </c>
      <c r="AC60" s="6" t="s">
        <v>9</v>
      </c>
      <c r="AD60" s="18">
        <v>3007340</v>
      </c>
      <c r="AE60" s="17" t="s">
        <v>13</v>
      </c>
      <c r="AF60" s="18">
        <v>3007340</v>
      </c>
      <c r="AG60" s="5" t="s">
        <v>152</v>
      </c>
      <c r="AL60" s="10">
        <v>42961</v>
      </c>
      <c r="AM60" s="5" t="s">
        <v>149</v>
      </c>
      <c r="AN60" s="17">
        <v>2016</v>
      </c>
      <c r="AP60" s="5" t="s">
        <v>153</v>
      </c>
    </row>
    <row r="61" spans="1:42" s="7" customFormat="1" ht="63.75">
      <c r="A61" s="6" t="s">
        <v>146</v>
      </c>
      <c r="B61" s="5" t="s">
        <v>1</v>
      </c>
      <c r="C61" s="6">
        <v>2016</v>
      </c>
      <c r="D61" s="10" t="s">
        <v>201</v>
      </c>
      <c r="E61" s="18">
        <v>3007342</v>
      </c>
      <c r="F61" s="5" t="s">
        <v>147</v>
      </c>
      <c r="G61" s="19"/>
      <c r="H61" s="14" t="s">
        <v>321</v>
      </c>
      <c r="I61" s="18">
        <v>3007342</v>
      </c>
      <c r="J61" s="18">
        <v>3007342</v>
      </c>
      <c r="K61" s="12" t="s">
        <v>156</v>
      </c>
      <c r="L61" s="6" t="s">
        <v>149</v>
      </c>
      <c r="M61" s="6" t="s">
        <v>152</v>
      </c>
      <c r="O61" s="15">
        <f>121.31+9.69+327.59+196.31+1.89-0.01</f>
        <v>656.78</v>
      </c>
      <c r="P61" s="15">
        <f>131+380+198.25</f>
        <v>709.25</v>
      </c>
      <c r="S61" s="6" t="s">
        <v>150</v>
      </c>
      <c r="U61" s="5" t="s">
        <v>165</v>
      </c>
      <c r="V61" s="14" t="s">
        <v>292</v>
      </c>
      <c r="Z61" s="19"/>
      <c r="AB61" s="5" t="s">
        <v>151</v>
      </c>
      <c r="AC61" s="6" t="s">
        <v>9</v>
      </c>
      <c r="AD61" s="18">
        <v>3007342</v>
      </c>
      <c r="AE61" s="17" t="s">
        <v>13</v>
      </c>
      <c r="AF61" s="18">
        <v>3007342</v>
      </c>
      <c r="AG61" s="5" t="s">
        <v>152</v>
      </c>
      <c r="AL61" s="10">
        <v>42961</v>
      </c>
      <c r="AM61" s="5" t="s">
        <v>149</v>
      </c>
      <c r="AN61" s="17">
        <v>2016</v>
      </c>
      <c r="AP61" s="5" t="s">
        <v>153</v>
      </c>
    </row>
    <row r="62" spans="1:42" s="7" customFormat="1" ht="51">
      <c r="A62" s="6" t="s">
        <v>146</v>
      </c>
      <c r="B62" s="5" t="s">
        <v>1</v>
      </c>
      <c r="C62" s="6">
        <v>2016</v>
      </c>
      <c r="D62" s="10" t="s">
        <v>201</v>
      </c>
      <c r="E62" s="18">
        <v>3007309</v>
      </c>
      <c r="F62" s="5" t="s">
        <v>147</v>
      </c>
      <c r="G62" s="19"/>
      <c r="H62" s="14" t="s">
        <v>293</v>
      </c>
      <c r="I62" s="18">
        <v>3007309</v>
      </c>
      <c r="J62" s="18">
        <v>3007309</v>
      </c>
      <c r="K62" s="12" t="s">
        <v>149</v>
      </c>
      <c r="L62" s="6" t="s">
        <v>149</v>
      </c>
      <c r="M62" s="6" t="s">
        <v>152</v>
      </c>
      <c r="O62" s="15">
        <v>86.5</v>
      </c>
      <c r="P62" s="15">
        <v>86.5</v>
      </c>
      <c r="S62" s="6" t="s">
        <v>150</v>
      </c>
      <c r="U62" s="5" t="s">
        <v>165</v>
      </c>
      <c r="V62" s="14" t="s">
        <v>294</v>
      </c>
      <c r="Z62" s="19"/>
      <c r="AB62" s="5" t="s">
        <v>151</v>
      </c>
      <c r="AC62" s="6" t="s">
        <v>9</v>
      </c>
      <c r="AD62" s="18">
        <v>3007309</v>
      </c>
      <c r="AE62" s="17" t="s">
        <v>13</v>
      </c>
      <c r="AF62" s="18">
        <v>3007309</v>
      </c>
      <c r="AG62" s="5" t="s">
        <v>152</v>
      </c>
      <c r="AL62" s="10">
        <v>42961</v>
      </c>
      <c r="AM62" s="5" t="s">
        <v>149</v>
      </c>
      <c r="AN62" s="17">
        <v>2016</v>
      </c>
      <c r="AP62" s="5" t="s">
        <v>153</v>
      </c>
    </row>
    <row r="63" spans="1:42" s="7" customFormat="1" ht="51">
      <c r="A63" s="6" t="s">
        <v>146</v>
      </c>
      <c r="B63" s="5" t="s">
        <v>1</v>
      </c>
      <c r="C63" s="6">
        <v>2016</v>
      </c>
      <c r="D63" s="10" t="s">
        <v>201</v>
      </c>
      <c r="E63" s="18">
        <v>3007320</v>
      </c>
      <c r="F63" s="5" t="s">
        <v>147</v>
      </c>
      <c r="G63" s="19"/>
      <c r="H63" s="14" t="s">
        <v>324</v>
      </c>
      <c r="I63" s="18">
        <v>3007320</v>
      </c>
      <c r="J63" s="18">
        <v>3007320</v>
      </c>
      <c r="K63" s="12" t="s">
        <v>149</v>
      </c>
      <c r="L63" s="6" t="s">
        <v>149</v>
      </c>
      <c r="M63" s="6" t="s">
        <v>152</v>
      </c>
      <c r="O63" s="15">
        <v>101.93</v>
      </c>
      <c r="P63" s="15">
        <v>118.24</v>
      </c>
      <c r="S63" s="6" t="s">
        <v>150</v>
      </c>
      <c r="U63" s="5" t="s">
        <v>165</v>
      </c>
      <c r="V63" s="14" t="s">
        <v>296</v>
      </c>
      <c r="Z63" s="19"/>
      <c r="AB63" s="5" t="s">
        <v>151</v>
      </c>
      <c r="AC63" s="6" t="s">
        <v>9</v>
      </c>
      <c r="AD63" s="18">
        <v>3007320</v>
      </c>
      <c r="AE63" s="17" t="s">
        <v>13</v>
      </c>
      <c r="AF63" s="18">
        <v>3007320</v>
      </c>
      <c r="AG63" s="5" t="s">
        <v>152</v>
      </c>
      <c r="AL63" s="10">
        <v>42961</v>
      </c>
      <c r="AM63" s="5" t="s">
        <v>149</v>
      </c>
      <c r="AN63" s="17">
        <v>2016</v>
      </c>
      <c r="AP63" s="5" t="s">
        <v>153</v>
      </c>
    </row>
    <row r="64" spans="1:42" s="7" customFormat="1" ht="51">
      <c r="A64" s="6" t="s">
        <v>146</v>
      </c>
      <c r="B64" s="5" t="s">
        <v>1</v>
      </c>
      <c r="C64" s="6">
        <v>2016</v>
      </c>
      <c r="D64" s="10" t="s">
        <v>201</v>
      </c>
      <c r="E64" s="18">
        <v>3007349</v>
      </c>
      <c r="F64" s="5" t="s">
        <v>147</v>
      </c>
      <c r="G64" s="19"/>
      <c r="H64" s="14" t="s">
        <v>297</v>
      </c>
      <c r="I64" s="18">
        <v>3007349</v>
      </c>
      <c r="J64" s="18">
        <v>3007349</v>
      </c>
      <c r="K64" s="12" t="s">
        <v>149</v>
      </c>
      <c r="L64" s="6" t="s">
        <v>149</v>
      </c>
      <c r="M64" s="6" t="s">
        <v>152</v>
      </c>
      <c r="O64" s="15">
        <v>425</v>
      </c>
      <c r="P64" s="15">
        <v>493</v>
      </c>
      <c r="S64" s="6" t="s">
        <v>150</v>
      </c>
      <c r="U64" s="5" t="s">
        <v>165</v>
      </c>
      <c r="V64" s="14" t="s">
        <v>298</v>
      </c>
      <c r="Z64" s="19"/>
      <c r="AB64" s="5" t="s">
        <v>151</v>
      </c>
      <c r="AC64" s="6" t="s">
        <v>9</v>
      </c>
      <c r="AD64" s="18">
        <v>3007349</v>
      </c>
      <c r="AE64" s="17" t="s">
        <v>13</v>
      </c>
      <c r="AF64" s="18">
        <v>3007349</v>
      </c>
      <c r="AG64" s="5" t="s">
        <v>152</v>
      </c>
      <c r="AL64" s="10">
        <v>42961</v>
      </c>
      <c r="AM64" s="5" t="s">
        <v>149</v>
      </c>
      <c r="AN64" s="17">
        <v>2016</v>
      </c>
      <c r="AP64" s="5" t="s">
        <v>153</v>
      </c>
    </row>
    <row r="65" spans="1:42" s="7" customFormat="1" ht="51">
      <c r="A65" s="6" t="s">
        <v>146</v>
      </c>
      <c r="B65" s="5" t="s">
        <v>1</v>
      </c>
      <c r="C65" s="6">
        <v>2016</v>
      </c>
      <c r="D65" s="10" t="s">
        <v>201</v>
      </c>
      <c r="E65" s="18">
        <v>3007352</v>
      </c>
      <c r="F65" s="5" t="s">
        <v>147</v>
      </c>
      <c r="G65" s="19"/>
      <c r="H65" s="14" t="s">
        <v>190</v>
      </c>
      <c r="I65" s="18">
        <v>3007352</v>
      </c>
      <c r="J65" s="18">
        <v>3007352</v>
      </c>
      <c r="K65" s="12" t="s">
        <v>149</v>
      </c>
      <c r="L65" s="6" t="s">
        <v>149</v>
      </c>
      <c r="M65" s="6" t="s">
        <v>152</v>
      </c>
      <c r="O65" s="15">
        <v>405</v>
      </c>
      <c r="P65" s="15">
        <v>405</v>
      </c>
      <c r="S65" s="6" t="s">
        <v>150</v>
      </c>
      <c r="U65" s="5" t="s">
        <v>165</v>
      </c>
      <c r="V65" s="14" t="s">
        <v>198</v>
      </c>
      <c r="Z65" s="19"/>
      <c r="AB65" s="5" t="s">
        <v>151</v>
      </c>
      <c r="AC65" s="6" t="s">
        <v>9</v>
      </c>
      <c r="AD65" s="18">
        <v>3007352</v>
      </c>
      <c r="AE65" s="17" t="s">
        <v>13</v>
      </c>
      <c r="AF65" s="18">
        <v>3007352</v>
      </c>
      <c r="AG65" s="5" t="s">
        <v>152</v>
      </c>
      <c r="AL65" s="10">
        <v>42961</v>
      </c>
      <c r="AM65" s="5" t="s">
        <v>149</v>
      </c>
      <c r="AN65" s="17">
        <v>2016</v>
      </c>
      <c r="AP65" s="5" t="s">
        <v>153</v>
      </c>
    </row>
    <row r="66" spans="1:42" s="7" customFormat="1" ht="51">
      <c r="A66" s="6" t="s">
        <v>146</v>
      </c>
      <c r="B66" s="5" t="s">
        <v>1</v>
      </c>
      <c r="C66" s="6">
        <v>2016</v>
      </c>
      <c r="D66" s="10" t="s">
        <v>201</v>
      </c>
      <c r="E66" s="18">
        <v>3007348</v>
      </c>
      <c r="F66" s="5" t="s">
        <v>147</v>
      </c>
      <c r="G66" s="19"/>
      <c r="H66" s="14" t="s">
        <v>299</v>
      </c>
      <c r="I66" s="18">
        <v>3007348</v>
      </c>
      <c r="J66" s="18">
        <v>3007348</v>
      </c>
      <c r="K66" s="12" t="s">
        <v>149</v>
      </c>
      <c r="L66" s="6" t="s">
        <v>149</v>
      </c>
      <c r="M66" s="6" t="s">
        <v>152</v>
      </c>
      <c r="O66" s="15">
        <v>989</v>
      </c>
      <c r="P66" s="15">
        <v>1147.24</v>
      </c>
      <c r="S66" s="6" t="s">
        <v>150</v>
      </c>
      <c r="U66" s="5" t="s">
        <v>165</v>
      </c>
      <c r="V66" s="14" t="s">
        <v>300</v>
      </c>
      <c r="Z66" s="19"/>
      <c r="AB66" s="5" t="s">
        <v>151</v>
      </c>
      <c r="AC66" s="6" t="s">
        <v>9</v>
      </c>
      <c r="AD66" s="18">
        <v>3007348</v>
      </c>
      <c r="AE66" s="17" t="s">
        <v>13</v>
      </c>
      <c r="AF66" s="18">
        <v>3007348</v>
      </c>
      <c r="AG66" s="5" t="s">
        <v>152</v>
      </c>
      <c r="AL66" s="10">
        <v>42961</v>
      </c>
      <c r="AM66" s="5" t="s">
        <v>149</v>
      </c>
      <c r="AN66" s="17">
        <v>2016</v>
      </c>
      <c r="AP66" s="5" t="s">
        <v>153</v>
      </c>
    </row>
    <row r="67" spans="1:42" s="7" customFormat="1" ht="51">
      <c r="A67" s="6" t="s">
        <v>146</v>
      </c>
      <c r="B67" s="5" t="s">
        <v>1</v>
      </c>
      <c r="C67" s="6">
        <v>2016</v>
      </c>
      <c r="D67" s="10" t="s">
        <v>201</v>
      </c>
      <c r="E67" s="18">
        <v>3007362</v>
      </c>
      <c r="F67" s="5" t="s">
        <v>147</v>
      </c>
      <c r="G67" s="19"/>
      <c r="H67" s="14" t="s">
        <v>301</v>
      </c>
      <c r="I67" s="18">
        <v>3007362</v>
      </c>
      <c r="J67" s="18">
        <v>3007362</v>
      </c>
      <c r="K67" s="12" t="s">
        <v>156</v>
      </c>
      <c r="L67" s="6" t="s">
        <v>149</v>
      </c>
      <c r="M67" s="6" t="s">
        <v>152</v>
      </c>
      <c r="O67" s="15">
        <v>15</v>
      </c>
      <c r="P67" s="15">
        <v>15</v>
      </c>
      <c r="S67" s="6" t="s">
        <v>150</v>
      </c>
      <c r="U67" s="5" t="s">
        <v>165</v>
      </c>
      <c r="V67" s="14" t="s">
        <v>302</v>
      </c>
      <c r="Z67" s="19"/>
      <c r="AB67" s="5" t="s">
        <v>151</v>
      </c>
      <c r="AC67" s="6" t="s">
        <v>9</v>
      </c>
      <c r="AD67" s="18">
        <v>3007362</v>
      </c>
      <c r="AE67" s="17" t="s">
        <v>13</v>
      </c>
      <c r="AF67" s="18">
        <v>3007362</v>
      </c>
      <c r="AG67" s="5" t="s">
        <v>152</v>
      </c>
      <c r="AL67" s="10">
        <v>42961</v>
      </c>
      <c r="AM67" s="5" t="s">
        <v>149</v>
      </c>
      <c r="AN67" s="17">
        <v>2016</v>
      </c>
      <c r="AP67" s="5" t="s">
        <v>153</v>
      </c>
    </row>
    <row r="68" spans="1:42" s="7" customFormat="1" ht="51">
      <c r="A68" s="6" t="s">
        <v>146</v>
      </c>
      <c r="B68" s="5" t="s">
        <v>1</v>
      </c>
      <c r="C68" s="6">
        <v>2016</v>
      </c>
      <c r="D68" s="10" t="s">
        <v>201</v>
      </c>
      <c r="E68" s="18">
        <v>3007369</v>
      </c>
      <c r="F68" s="5" t="s">
        <v>147</v>
      </c>
      <c r="G68" s="19"/>
      <c r="H68" s="14" t="s">
        <v>306</v>
      </c>
      <c r="I68" s="18">
        <v>3007369</v>
      </c>
      <c r="J68" s="18">
        <v>3007369</v>
      </c>
      <c r="K68" s="12" t="s">
        <v>149</v>
      </c>
      <c r="L68" s="6" t="s">
        <v>149</v>
      </c>
      <c r="M68" s="6" t="s">
        <v>152</v>
      </c>
      <c r="O68" s="15">
        <v>280</v>
      </c>
      <c r="P68" s="15">
        <v>280</v>
      </c>
      <c r="S68" s="6" t="s">
        <v>150</v>
      </c>
      <c r="U68" s="5" t="s">
        <v>165</v>
      </c>
      <c r="V68" s="14" t="s">
        <v>180</v>
      </c>
      <c r="Z68" s="19"/>
      <c r="AB68" s="5" t="s">
        <v>151</v>
      </c>
      <c r="AC68" s="6" t="s">
        <v>9</v>
      </c>
      <c r="AD68" s="18">
        <v>3007369</v>
      </c>
      <c r="AE68" s="17" t="s">
        <v>13</v>
      </c>
      <c r="AF68" s="18">
        <v>3007369</v>
      </c>
      <c r="AG68" s="5" t="s">
        <v>152</v>
      </c>
      <c r="AL68" s="10">
        <v>42961</v>
      </c>
      <c r="AM68" s="5" t="s">
        <v>149</v>
      </c>
      <c r="AN68" s="17">
        <v>2016</v>
      </c>
      <c r="AP68" s="5" t="s">
        <v>153</v>
      </c>
    </row>
    <row r="69" spans="1:42" s="7" customFormat="1" ht="51">
      <c r="A69" s="6" t="s">
        <v>146</v>
      </c>
      <c r="B69" s="5" t="s">
        <v>1</v>
      </c>
      <c r="C69" s="6">
        <v>2016</v>
      </c>
      <c r="D69" s="10" t="s">
        <v>201</v>
      </c>
      <c r="E69" s="18">
        <v>3007377</v>
      </c>
      <c r="F69" s="5" t="s">
        <v>147</v>
      </c>
      <c r="G69" s="19"/>
      <c r="H69" s="14" t="s">
        <v>307</v>
      </c>
      <c r="I69" s="18">
        <v>3007377</v>
      </c>
      <c r="J69" s="18">
        <v>3007377</v>
      </c>
      <c r="K69" s="12" t="s">
        <v>149</v>
      </c>
      <c r="L69" s="6" t="s">
        <v>149</v>
      </c>
      <c r="M69" s="6" t="s">
        <v>152</v>
      </c>
      <c r="O69" s="15">
        <v>739.66</v>
      </c>
      <c r="P69" s="15">
        <v>858</v>
      </c>
      <c r="S69" s="6" t="s">
        <v>150</v>
      </c>
      <c r="U69" s="5" t="s">
        <v>165</v>
      </c>
      <c r="V69" s="14" t="s">
        <v>308</v>
      </c>
      <c r="Z69" s="19"/>
      <c r="AB69" s="5" t="s">
        <v>151</v>
      </c>
      <c r="AC69" s="6" t="s">
        <v>9</v>
      </c>
      <c r="AD69" s="18">
        <v>3007377</v>
      </c>
      <c r="AE69" s="17" t="s">
        <v>13</v>
      </c>
      <c r="AF69" s="18">
        <v>3007377</v>
      </c>
      <c r="AG69" s="5" t="s">
        <v>152</v>
      </c>
      <c r="AL69" s="10">
        <v>42961</v>
      </c>
      <c r="AM69" s="5" t="s">
        <v>149</v>
      </c>
      <c r="AN69" s="17">
        <v>2016</v>
      </c>
      <c r="AP69" s="5" t="s">
        <v>153</v>
      </c>
    </row>
    <row r="70" spans="1:42" s="7" customFormat="1" ht="51">
      <c r="A70" s="6" t="s">
        <v>146</v>
      </c>
      <c r="B70" s="5" t="s">
        <v>1</v>
      </c>
      <c r="C70" s="6">
        <v>2016</v>
      </c>
      <c r="D70" s="10" t="s">
        <v>201</v>
      </c>
      <c r="E70" s="18">
        <v>3007379</v>
      </c>
      <c r="F70" s="5" t="s">
        <v>147</v>
      </c>
      <c r="G70" s="19"/>
      <c r="H70" s="14" t="s">
        <v>197</v>
      </c>
      <c r="I70" s="18">
        <v>3007379</v>
      </c>
      <c r="J70" s="18">
        <v>3007379</v>
      </c>
      <c r="K70" s="12" t="s">
        <v>149</v>
      </c>
      <c r="L70" s="6" t="s">
        <v>149</v>
      </c>
      <c r="M70" s="6" t="s">
        <v>152</v>
      </c>
      <c r="O70" s="15">
        <v>80.17</v>
      </c>
      <c r="P70" s="15">
        <v>93</v>
      </c>
      <c r="S70" s="6" t="s">
        <v>150</v>
      </c>
      <c r="U70" s="5" t="s">
        <v>165</v>
      </c>
      <c r="V70" s="14" t="s">
        <v>309</v>
      </c>
      <c r="Z70" s="19"/>
      <c r="AB70" s="5" t="s">
        <v>151</v>
      </c>
      <c r="AC70" s="6" t="s">
        <v>9</v>
      </c>
      <c r="AD70" s="18">
        <v>3007379</v>
      </c>
      <c r="AE70" s="17" t="s">
        <v>13</v>
      </c>
      <c r="AF70" s="18">
        <v>3007379</v>
      </c>
      <c r="AG70" s="5" t="s">
        <v>152</v>
      </c>
      <c r="AL70" s="10">
        <v>42961</v>
      </c>
      <c r="AM70" s="5" t="s">
        <v>149</v>
      </c>
      <c r="AN70" s="17">
        <v>2016</v>
      </c>
      <c r="AP70" s="5" t="s">
        <v>153</v>
      </c>
    </row>
    <row r="71" spans="1:42" s="7" customFormat="1" ht="51">
      <c r="A71" s="6" t="s">
        <v>146</v>
      </c>
      <c r="B71" s="5" t="s">
        <v>4</v>
      </c>
      <c r="C71" s="6">
        <v>2016</v>
      </c>
      <c r="D71" s="10" t="s">
        <v>201</v>
      </c>
      <c r="E71" s="18">
        <v>3007401</v>
      </c>
      <c r="F71" s="5" t="s">
        <v>147</v>
      </c>
      <c r="G71" s="19"/>
      <c r="H71" s="14" t="s">
        <v>310</v>
      </c>
      <c r="I71" s="18">
        <v>3007401</v>
      </c>
      <c r="J71" s="18">
        <v>3007401</v>
      </c>
      <c r="K71" s="12" t="s">
        <v>149</v>
      </c>
      <c r="L71" s="6" t="s">
        <v>149</v>
      </c>
      <c r="M71" s="6" t="s">
        <v>152</v>
      </c>
      <c r="O71" s="15">
        <f>485.05-10.9</f>
        <v>474.15000000000003</v>
      </c>
      <c r="P71" s="15">
        <v>550</v>
      </c>
      <c r="S71" s="6" t="s">
        <v>150</v>
      </c>
      <c r="U71" s="5" t="s">
        <v>165</v>
      </c>
      <c r="V71" s="14" t="s">
        <v>311</v>
      </c>
      <c r="Z71" s="19"/>
      <c r="AB71" s="5" t="s">
        <v>151</v>
      </c>
      <c r="AC71" s="6" t="s">
        <v>9</v>
      </c>
      <c r="AD71" s="18">
        <v>3007401</v>
      </c>
      <c r="AE71" s="17" t="s">
        <v>13</v>
      </c>
      <c r="AF71" s="18">
        <v>3007401</v>
      </c>
      <c r="AG71" s="5" t="s">
        <v>152</v>
      </c>
      <c r="AL71" s="10">
        <v>42961</v>
      </c>
      <c r="AM71" s="5" t="s">
        <v>149</v>
      </c>
      <c r="AN71" s="17">
        <v>2016</v>
      </c>
      <c r="AP71" s="5" t="s">
        <v>153</v>
      </c>
    </row>
    <row r="72" spans="1:42" s="7" customFormat="1" ht="51">
      <c r="A72" s="6" t="s">
        <v>146</v>
      </c>
      <c r="B72" s="5" t="s">
        <v>1</v>
      </c>
      <c r="C72" s="6">
        <v>2016</v>
      </c>
      <c r="D72" s="10" t="s">
        <v>201</v>
      </c>
      <c r="E72" s="18">
        <v>3007424</v>
      </c>
      <c r="F72" s="5" t="s">
        <v>147</v>
      </c>
      <c r="G72" s="19"/>
      <c r="H72" s="14" t="s">
        <v>327</v>
      </c>
      <c r="I72" s="18">
        <v>3007424</v>
      </c>
      <c r="J72" s="18">
        <v>3007424</v>
      </c>
      <c r="K72" s="12" t="s">
        <v>177</v>
      </c>
      <c r="L72" s="6" t="s">
        <v>149</v>
      </c>
      <c r="M72" s="6" t="s">
        <v>152</v>
      </c>
      <c r="O72" s="15">
        <f>948.85-21.34</f>
        <v>927.51</v>
      </c>
      <c r="P72" s="15">
        <v>969.72</v>
      </c>
      <c r="S72" s="6" t="s">
        <v>150</v>
      </c>
      <c r="U72" s="5" t="s">
        <v>165</v>
      </c>
      <c r="V72" s="14" t="s">
        <v>312</v>
      </c>
      <c r="Z72" s="19"/>
      <c r="AB72" s="5" t="s">
        <v>151</v>
      </c>
      <c r="AC72" s="6" t="s">
        <v>9</v>
      </c>
      <c r="AD72" s="18">
        <v>3007424</v>
      </c>
      <c r="AE72" s="17" t="s">
        <v>13</v>
      </c>
      <c r="AF72" s="18">
        <v>3007424</v>
      </c>
      <c r="AG72" s="5" t="s">
        <v>152</v>
      </c>
      <c r="AL72" s="10">
        <v>42961</v>
      </c>
      <c r="AM72" s="5" t="s">
        <v>149</v>
      </c>
      <c r="AN72" s="17">
        <v>2016</v>
      </c>
      <c r="AP72" s="5" t="s">
        <v>153</v>
      </c>
    </row>
    <row r="73" spans="1:42" s="7" customFormat="1" ht="51">
      <c r="A73" s="6" t="s">
        <v>146</v>
      </c>
      <c r="B73" s="5" t="s">
        <v>1</v>
      </c>
      <c r="C73" s="6">
        <v>2016</v>
      </c>
      <c r="D73" s="10" t="s">
        <v>201</v>
      </c>
      <c r="E73" s="18">
        <v>3007436</v>
      </c>
      <c r="F73" s="5" t="s">
        <v>147</v>
      </c>
      <c r="G73" s="19"/>
      <c r="H73" s="14" t="s">
        <v>313</v>
      </c>
      <c r="I73" s="18">
        <v>3007436</v>
      </c>
      <c r="J73" s="18">
        <v>3007436</v>
      </c>
      <c r="K73" s="12" t="s">
        <v>193</v>
      </c>
      <c r="L73" s="6" t="s">
        <v>149</v>
      </c>
      <c r="M73" s="6" t="s">
        <v>152</v>
      </c>
      <c r="O73" s="15">
        <v>111.98</v>
      </c>
      <c r="P73" s="15">
        <v>129.9</v>
      </c>
      <c r="S73" s="6" t="s">
        <v>150</v>
      </c>
      <c r="U73" s="5" t="s">
        <v>165</v>
      </c>
      <c r="V73" s="14" t="s">
        <v>314</v>
      </c>
      <c r="Z73" s="19"/>
      <c r="AB73" s="5" t="s">
        <v>151</v>
      </c>
      <c r="AC73" s="6" t="s">
        <v>9</v>
      </c>
      <c r="AD73" s="18">
        <v>3007436</v>
      </c>
      <c r="AE73" s="17" t="s">
        <v>13</v>
      </c>
      <c r="AF73" s="18">
        <v>3007436</v>
      </c>
      <c r="AG73" s="5" t="s">
        <v>152</v>
      </c>
      <c r="AL73" s="10">
        <v>42961</v>
      </c>
      <c r="AM73" s="5" t="s">
        <v>149</v>
      </c>
      <c r="AN73" s="17">
        <v>2016</v>
      </c>
      <c r="AP73" s="5" t="s">
        <v>153</v>
      </c>
    </row>
    <row r="74" spans="1:42" s="7" customFormat="1" ht="51">
      <c r="A74" s="6" t="s">
        <v>146</v>
      </c>
      <c r="B74" s="5" t="s">
        <v>1</v>
      </c>
      <c r="C74" s="6">
        <v>2016</v>
      </c>
      <c r="D74" s="10" t="s">
        <v>201</v>
      </c>
      <c r="E74" s="18">
        <v>3007453</v>
      </c>
      <c r="F74" s="5" t="s">
        <v>147</v>
      </c>
      <c r="G74" s="19"/>
      <c r="H74" s="14" t="s">
        <v>315</v>
      </c>
      <c r="I74" s="18">
        <v>3007453</v>
      </c>
      <c r="J74" s="18">
        <v>3007453</v>
      </c>
      <c r="K74" s="12" t="s">
        <v>181</v>
      </c>
      <c r="L74" s="6" t="s">
        <v>149</v>
      </c>
      <c r="M74" s="6" t="s">
        <v>152</v>
      </c>
      <c r="O74" s="15">
        <v>375</v>
      </c>
      <c r="P74" s="15">
        <v>375</v>
      </c>
      <c r="S74" s="6" t="s">
        <v>150</v>
      </c>
      <c r="U74" s="5" t="s">
        <v>165</v>
      </c>
      <c r="V74" s="14" t="s">
        <v>316</v>
      </c>
      <c r="Z74" s="19"/>
      <c r="AB74" s="5" t="s">
        <v>151</v>
      </c>
      <c r="AC74" s="6" t="s">
        <v>9</v>
      </c>
      <c r="AD74" s="18">
        <v>3007453</v>
      </c>
      <c r="AE74" s="17" t="s">
        <v>13</v>
      </c>
      <c r="AF74" s="18">
        <v>3007453</v>
      </c>
      <c r="AG74" s="5" t="s">
        <v>152</v>
      </c>
      <c r="AL74" s="10">
        <v>42961</v>
      </c>
      <c r="AM74" s="5" t="s">
        <v>149</v>
      </c>
      <c r="AN74" s="17">
        <v>2016</v>
      </c>
      <c r="AP74" s="5" t="s">
        <v>153</v>
      </c>
    </row>
    <row r="75" spans="1:42" s="7" customFormat="1" ht="51">
      <c r="A75" s="6" t="s">
        <v>146</v>
      </c>
      <c r="B75" s="5" t="s">
        <v>1</v>
      </c>
      <c r="C75" s="6">
        <v>2016</v>
      </c>
      <c r="D75" s="10" t="s">
        <v>201</v>
      </c>
      <c r="E75" s="18">
        <v>3007458</v>
      </c>
      <c r="F75" s="5" t="s">
        <v>147</v>
      </c>
      <c r="G75" s="19"/>
      <c r="H75" s="14" t="s">
        <v>326</v>
      </c>
      <c r="I75" s="18">
        <v>3007458</v>
      </c>
      <c r="J75" s="18">
        <v>3007458</v>
      </c>
      <c r="K75" s="12" t="s">
        <v>149</v>
      </c>
      <c r="L75" s="6" t="s">
        <v>149</v>
      </c>
      <c r="M75" s="6" t="s">
        <v>152</v>
      </c>
      <c r="O75" s="15">
        <v>230.9</v>
      </c>
      <c r="P75" s="15">
        <v>230.9</v>
      </c>
      <c r="S75" s="6" t="s">
        <v>150</v>
      </c>
      <c r="U75" s="5" t="s">
        <v>165</v>
      </c>
      <c r="V75" s="14" t="s">
        <v>191</v>
      </c>
      <c r="Z75" s="19"/>
      <c r="AB75" s="5" t="s">
        <v>151</v>
      </c>
      <c r="AC75" s="6" t="s">
        <v>9</v>
      </c>
      <c r="AD75" s="18">
        <v>3007458</v>
      </c>
      <c r="AE75" s="17" t="s">
        <v>13</v>
      </c>
      <c r="AF75" s="18">
        <v>3007458</v>
      </c>
      <c r="AG75" s="5" t="s">
        <v>152</v>
      </c>
      <c r="AL75" s="10">
        <v>42961</v>
      </c>
      <c r="AM75" s="5" t="s">
        <v>149</v>
      </c>
      <c r="AN75" s="17">
        <v>2016</v>
      </c>
      <c r="AP75" s="5" t="s">
        <v>153</v>
      </c>
    </row>
  </sheetData>
  <sheetProtection/>
  <mergeCells count="1">
    <mergeCell ref="A6:AP6"/>
  </mergeCells>
  <dataValidations count="3">
    <dataValidation type="list" allowBlank="1" showInputMessage="1" showErrorMessage="1" sqref="B8:B75">
      <formula1>hidden1</formula1>
    </dataValidation>
    <dataValidation type="list" allowBlank="1" showInputMessage="1" showErrorMessage="1" sqref="AC8:AC75">
      <formula1>hidden2</formula1>
    </dataValidation>
    <dataValidation type="list" allowBlank="1" showInputMessage="1" showErrorMessage="1" sqref="AE8:AE75">
      <formula1>hidden3</formula1>
    </dataValidation>
  </dataValidations>
  <printOptions/>
  <pageMargins left="0.7480314960629921" right="0.7480314960629921" top="0.984251968503937" bottom="0.984251968503937" header="0.5118110236220472" footer="0.5118110236220472"/>
  <pageSetup horizontalDpi="300" verticalDpi="300" orientation="portrait" scale="60"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84"/>
  <sheetViews>
    <sheetView zoomScalePageLayoutView="0" workbookViewId="0" topLeftCell="A69">
      <selection activeCell="A4" sqref="A4:E84"/>
    </sheetView>
  </sheetViews>
  <sheetFormatPr defaultColWidth="9.140625" defaultRowHeight="12.75"/>
  <cols>
    <col min="1" max="1" width="16.28125" style="11" customWidth="1"/>
    <col min="2" max="2" width="22.7109375" style="11" bestFit="1" customWidth="1"/>
    <col min="3" max="3" width="16.421875" style="11" bestFit="1" customWidth="1"/>
    <col min="4" max="4" width="18.8515625" style="11" bestFit="1" customWidth="1"/>
    <col min="5" max="5" width="52.57421875" style="11" bestFit="1" customWidth="1"/>
    <col min="6" max="6" width="29.140625" style="11" bestFit="1" customWidth="1"/>
    <col min="7" max="7" width="14.7109375" style="11" customWidth="1"/>
    <col min="8" max="8" width="10.140625" style="11" bestFit="1" customWidth="1"/>
    <col min="9" max="16384" width="9.140625" style="11" customWidth="1"/>
  </cols>
  <sheetData>
    <row r="1" spans="2:6" ht="12.75" hidden="1">
      <c r="B1" s="11" t="s">
        <v>20</v>
      </c>
      <c r="C1" s="11" t="s">
        <v>20</v>
      </c>
      <c r="D1" s="11" t="s">
        <v>20</v>
      </c>
      <c r="E1" s="11" t="s">
        <v>22</v>
      </c>
      <c r="F1" s="11" t="s">
        <v>26</v>
      </c>
    </row>
    <row r="2" spans="2:6" ht="12.75" hidden="1">
      <c r="B2" s="11" t="s">
        <v>82</v>
      </c>
      <c r="C2" s="11" t="s">
        <v>83</v>
      </c>
      <c r="D2" s="11" t="s">
        <v>84</v>
      </c>
      <c r="E2" s="11" t="s">
        <v>85</v>
      </c>
      <c r="F2" s="11" t="s">
        <v>86</v>
      </c>
    </row>
    <row r="3" spans="1:6" ht="15">
      <c r="A3" s="13" t="s">
        <v>87</v>
      </c>
      <c r="B3" s="13" t="s">
        <v>88</v>
      </c>
      <c r="C3" s="13" t="s">
        <v>89</v>
      </c>
      <c r="D3" s="13" t="s">
        <v>90</v>
      </c>
      <c r="E3" s="13" t="s">
        <v>91</v>
      </c>
      <c r="F3" s="13" t="s">
        <v>92</v>
      </c>
    </row>
    <row r="4" spans="1:6" s="7" customFormat="1" ht="12.75">
      <c r="A4" s="18">
        <v>3006880</v>
      </c>
      <c r="E4" s="20" t="s">
        <v>204</v>
      </c>
      <c r="F4" s="21">
        <v>535</v>
      </c>
    </row>
    <row r="5" spans="1:6" s="7" customFormat="1" ht="12.75">
      <c r="A5" s="18">
        <v>3007068</v>
      </c>
      <c r="E5" s="20" t="s">
        <v>204</v>
      </c>
      <c r="F5" s="21">
        <v>264</v>
      </c>
    </row>
    <row r="6" spans="1:6" s="7" customFormat="1" ht="12.75">
      <c r="A6" s="18">
        <v>3007068</v>
      </c>
      <c r="E6" s="20" t="s">
        <v>208</v>
      </c>
      <c r="F6" s="21">
        <v>300</v>
      </c>
    </row>
    <row r="7" spans="1:6" s="7" customFormat="1" ht="12.75">
      <c r="A7" s="18">
        <v>3007119</v>
      </c>
      <c r="B7" s="7" t="s">
        <v>211</v>
      </c>
      <c r="C7" s="7" t="s">
        <v>212</v>
      </c>
      <c r="D7" s="7" t="s">
        <v>213</v>
      </c>
      <c r="E7" s="20"/>
      <c r="F7" s="21">
        <v>516.2</v>
      </c>
    </row>
    <row r="8" spans="1:6" s="7" customFormat="1" ht="12.75">
      <c r="A8" s="18">
        <v>3007125</v>
      </c>
      <c r="B8" s="7" t="s">
        <v>215</v>
      </c>
      <c r="C8" s="7" t="s">
        <v>216</v>
      </c>
      <c r="D8" s="7" t="s">
        <v>217</v>
      </c>
      <c r="E8" s="20"/>
      <c r="F8" s="21">
        <v>696</v>
      </c>
    </row>
    <row r="9" spans="1:6" s="7" customFormat="1" ht="25.5">
      <c r="A9" s="18">
        <v>3007139</v>
      </c>
      <c r="E9" s="20" t="s">
        <v>157</v>
      </c>
      <c r="F9" s="21">
        <v>564.85</v>
      </c>
    </row>
    <row r="10" spans="1:6" s="7" customFormat="1" ht="12.75">
      <c r="A10" s="18">
        <v>3007138</v>
      </c>
      <c r="E10" s="20" t="s">
        <v>173</v>
      </c>
      <c r="F10" s="21">
        <v>45</v>
      </c>
    </row>
    <row r="11" spans="1:6" s="7" customFormat="1" ht="12.75">
      <c r="A11" s="18">
        <v>3007142</v>
      </c>
      <c r="E11" s="20" t="s">
        <v>170</v>
      </c>
      <c r="F11" s="21">
        <v>226.74</v>
      </c>
    </row>
    <row r="12" spans="1:6" s="7" customFormat="1" ht="12.75">
      <c r="A12" s="18">
        <v>3007147</v>
      </c>
      <c r="E12" s="20" t="s">
        <v>189</v>
      </c>
      <c r="F12" s="21">
        <v>378.21</v>
      </c>
    </row>
    <row r="13" spans="1:6" s="7" customFormat="1" ht="12.75">
      <c r="A13" s="18">
        <v>3007148</v>
      </c>
      <c r="E13" s="20" t="s">
        <v>171</v>
      </c>
      <c r="F13" s="21">
        <v>973.05</v>
      </c>
    </row>
    <row r="14" spans="1:6" s="7" customFormat="1" ht="12.75">
      <c r="A14" s="5">
        <v>3007128</v>
      </c>
      <c r="B14" s="7" t="s">
        <v>228</v>
      </c>
      <c r="C14" s="7" t="s">
        <v>162</v>
      </c>
      <c r="D14" s="7" t="s">
        <v>229</v>
      </c>
      <c r="E14" s="20"/>
      <c r="F14" s="21">
        <v>1996</v>
      </c>
    </row>
    <row r="15" spans="1:6" s="7" customFormat="1" ht="12.75">
      <c r="A15" s="18">
        <v>3007149</v>
      </c>
      <c r="E15" s="20" t="s">
        <v>200</v>
      </c>
      <c r="F15" s="21">
        <v>127.25</v>
      </c>
    </row>
    <row r="16" spans="1:6" s="7" customFormat="1" ht="12.75">
      <c r="A16" s="18">
        <v>3007149</v>
      </c>
      <c r="E16" s="20" t="s">
        <v>231</v>
      </c>
      <c r="F16" s="21">
        <v>135</v>
      </c>
    </row>
    <row r="17" spans="1:6" s="7" customFormat="1" ht="12.75">
      <c r="A17" s="18">
        <v>3007149</v>
      </c>
      <c r="E17" s="20" t="s">
        <v>187</v>
      </c>
      <c r="F17" s="21">
        <v>134.7</v>
      </c>
    </row>
    <row r="18" spans="1:6" s="7" customFormat="1" ht="25.5">
      <c r="A18" s="18">
        <v>3007152</v>
      </c>
      <c r="E18" s="20" t="s">
        <v>157</v>
      </c>
      <c r="F18" s="21">
        <v>160</v>
      </c>
    </row>
    <row r="19" spans="1:6" s="7" customFormat="1" ht="12.75">
      <c r="A19" s="18">
        <v>3007154</v>
      </c>
      <c r="E19" s="20" t="s">
        <v>233</v>
      </c>
      <c r="F19" s="21">
        <v>375</v>
      </c>
    </row>
    <row r="20" spans="1:6" s="7" customFormat="1" ht="12.75">
      <c r="A20" s="18">
        <v>3007154</v>
      </c>
      <c r="E20" s="20" t="s">
        <v>234</v>
      </c>
      <c r="F20" s="21">
        <v>445</v>
      </c>
    </row>
    <row r="21" spans="1:6" s="7" customFormat="1" ht="12.75">
      <c r="A21" s="18">
        <v>3007161</v>
      </c>
      <c r="E21" s="20" t="s">
        <v>158</v>
      </c>
      <c r="F21" s="21">
        <v>620</v>
      </c>
    </row>
    <row r="22" spans="1:6" s="7" customFormat="1" ht="12.75">
      <c r="A22" s="18">
        <v>3007163</v>
      </c>
      <c r="E22" s="20" t="s">
        <v>170</v>
      </c>
      <c r="F22" s="21">
        <v>227.39</v>
      </c>
    </row>
    <row r="23" spans="1:6" s="7" customFormat="1" ht="12.75">
      <c r="A23" s="5">
        <v>3007164</v>
      </c>
      <c r="E23" s="20" t="s">
        <v>170</v>
      </c>
      <c r="F23" s="21">
        <v>272.91</v>
      </c>
    </row>
    <row r="24" spans="1:6" s="7" customFormat="1" ht="25.5">
      <c r="A24" s="18">
        <v>3007173</v>
      </c>
      <c r="E24" s="20" t="s">
        <v>157</v>
      </c>
      <c r="F24" s="21">
        <v>513</v>
      </c>
    </row>
    <row r="25" spans="1:6" s="7" customFormat="1" ht="12.75">
      <c r="A25" s="18">
        <v>3007174</v>
      </c>
      <c r="E25" s="20" t="s">
        <v>159</v>
      </c>
      <c r="F25" s="21">
        <v>882.61</v>
      </c>
    </row>
    <row r="26" spans="1:6" s="7" customFormat="1" ht="12.75">
      <c r="A26" s="18">
        <v>3007181</v>
      </c>
      <c r="E26" s="20" t="s">
        <v>160</v>
      </c>
      <c r="F26" s="21">
        <v>149</v>
      </c>
    </row>
    <row r="27" spans="1:6" s="7" customFormat="1" ht="12.75">
      <c r="A27" s="18">
        <v>3007179</v>
      </c>
      <c r="E27" s="20" t="s">
        <v>243</v>
      </c>
      <c r="F27" s="21">
        <v>100</v>
      </c>
    </row>
    <row r="28" spans="1:6" s="7" customFormat="1" ht="12.75">
      <c r="A28" s="18">
        <v>3007186</v>
      </c>
      <c r="E28" s="20" t="s">
        <v>179</v>
      </c>
      <c r="F28" s="21">
        <v>12</v>
      </c>
    </row>
    <row r="29" spans="1:6" s="7" customFormat="1" ht="12.75">
      <c r="A29" s="18">
        <v>3007186</v>
      </c>
      <c r="E29" s="20" t="s">
        <v>179</v>
      </c>
      <c r="F29" s="21">
        <v>146</v>
      </c>
    </row>
    <row r="30" spans="1:6" s="7" customFormat="1" ht="12.75">
      <c r="A30" s="18">
        <v>3007186</v>
      </c>
      <c r="E30" s="20" t="s">
        <v>179</v>
      </c>
      <c r="F30" s="21">
        <v>8</v>
      </c>
    </row>
    <row r="31" spans="1:6" s="7" customFormat="1" ht="12.75">
      <c r="A31" s="18">
        <v>3007190</v>
      </c>
      <c r="E31" s="20" t="s">
        <v>249</v>
      </c>
      <c r="F31" s="21">
        <v>736.6</v>
      </c>
    </row>
    <row r="32" spans="1:6" s="7" customFormat="1" ht="12.75">
      <c r="A32" s="18">
        <v>3007198</v>
      </c>
      <c r="E32" s="20" t="s">
        <v>199</v>
      </c>
      <c r="F32" s="21">
        <v>180</v>
      </c>
    </row>
    <row r="33" spans="1:6" s="7" customFormat="1" ht="12.75">
      <c r="A33" s="18">
        <v>3007207</v>
      </c>
      <c r="B33" s="22" t="s">
        <v>172</v>
      </c>
      <c r="C33" s="7" t="s">
        <v>162</v>
      </c>
      <c r="D33" s="7" t="s">
        <v>162</v>
      </c>
      <c r="E33" s="23"/>
      <c r="F33" s="21">
        <v>388.6</v>
      </c>
    </row>
    <row r="34" spans="1:6" s="7" customFormat="1" ht="25.5">
      <c r="A34" s="18">
        <v>3007206</v>
      </c>
      <c r="E34" s="20" t="s">
        <v>157</v>
      </c>
      <c r="F34" s="21">
        <v>124.8</v>
      </c>
    </row>
    <row r="35" spans="1:6" s="7" customFormat="1" ht="12.75">
      <c r="A35" s="18">
        <v>3007217</v>
      </c>
      <c r="B35" s="22" t="s">
        <v>172</v>
      </c>
      <c r="C35" s="7" t="s">
        <v>162</v>
      </c>
      <c r="D35" s="7" t="s">
        <v>162</v>
      </c>
      <c r="E35" s="23"/>
      <c r="F35" s="21">
        <v>1368.8</v>
      </c>
    </row>
    <row r="36" spans="1:6" s="7" customFormat="1" ht="12.75">
      <c r="A36" s="18">
        <v>3007223</v>
      </c>
      <c r="E36" s="20" t="s">
        <v>160</v>
      </c>
      <c r="F36" s="21">
        <v>149</v>
      </c>
    </row>
    <row r="37" spans="1:6" s="7" customFormat="1" ht="12.75">
      <c r="A37" s="18">
        <v>3007225</v>
      </c>
      <c r="E37" s="20" t="s">
        <v>159</v>
      </c>
      <c r="F37" s="21">
        <v>749.7</v>
      </c>
    </row>
    <row r="38" spans="1:6" s="7" customFormat="1" ht="12.75">
      <c r="A38" s="18">
        <v>3007225</v>
      </c>
      <c r="E38" s="20" t="s">
        <v>159</v>
      </c>
      <c r="F38" s="21">
        <v>124</v>
      </c>
    </row>
    <row r="39" spans="1:6" s="7" customFormat="1" ht="25.5">
      <c r="A39" s="18">
        <v>3007226</v>
      </c>
      <c r="E39" s="20" t="s">
        <v>157</v>
      </c>
      <c r="F39" s="21">
        <v>170.7</v>
      </c>
    </row>
    <row r="40" spans="1:6" s="7" customFormat="1" ht="25.5">
      <c r="A40" s="18">
        <v>3007232</v>
      </c>
      <c r="E40" s="20" t="s">
        <v>260</v>
      </c>
      <c r="F40" s="21">
        <v>175.04</v>
      </c>
    </row>
    <row r="41" spans="1:6" s="7" customFormat="1" ht="12.75">
      <c r="A41" s="18">
        <v>3007232</v>
      </c>
      <c r="E41" s="20" t="s">
        <v>178</v>
      </c>
      <c r="F41" s="21">
        <v>555.41</v>
      </c>
    </row>
    <row r="42" spans="1:6" s="7" customFormat="1" ht="12.75">
      <c r="A42" s="18">
        <v>3007232</v>
      </c>
      <c r="E42" s="20" t="s">
        <v>192</v>
      </c>
      <c r="F42" s="21">
        <v>703.33</v>
      </c>
    </row>
    <row r="43" spans="1:6" s="7" customFormat="1" ht="12.75">
      <c r="A43" s="18">
        <v>3007235</v>
      </c>
      <c r="E43" s="20" t="s">
        <v>158</v>
      </c>
      <c r="F43" s="21">
        <v>516.75</v>
      </c>
    </row>
    <row r="44" spans="1:6" s="7" customFormat="1" ht="12.75">
      <c r="A44" s="18">
        <v>3007240</v>
      </c>
      <c r="B44" s="7" t="s">
        <v>182</v>
      </c>
      <c r="C44" s="7" t="s">
        <v>164</v>
      </c>
      <c r="D44" s="7" t="s">
        <v>163</v>
      </c>
      <c r="E44" s="20"/>
      <c r="F44" s="21">
        <v>976.72</v>
      </c>
    </row>
    <row r="45" spans="1:6" s="7" customFormat="1" ht="12.75">
      <c r="A45" s="18">
        <v>3007244</v>
      </c>
      <c r="B45" s="22" t="s">
        <v>172</v>
      </c>
      <c r="C45" s="7" t="s">
        <v>162</v>
      </c>
      <c r="D45" s="7" t="s">
        <v>162</v>
      </c>
      <c r="E45" s="23"/>
      <c r="F45" s="21">
        <v>1500</v>
      </c>
    </row>
    <row r="46" spans="1:6" s="7" customFormat="1" ht="12.75">
      <c r="A46" s="18">
        <v>3007248</v>
      </c>
      <c r="B46" s="22" t="s">
        <v>172</v>
      </c>
      <c r="C46" s="7" t="s">
        <v>162</v>
      </c>
      <c r="D46" s="7" t="s">
        <v>162</v>
      </c>
      <c r="E46" s="23"/>
      <c r="F46" s="21">
        <v>707.6</v>
      </c>
    </row>
    <row r="47" spans="1:6" s="7" customFormat="1" ht="12.75">
      <c r="A47" s="18">
        <v>3007249</v>
      </c>
      <c r="E47" s="20" t="s">
        <v>170</v>
      </c>
      <c r="F47" s="21">
        <v>227.39</v>
      </c>
    </row>
    <row r="48" spans="1:6" s="7" customFormat="1" ht="12.75">
      <c r="A48" s="18">
        <v>3007250</v>
      </c>
      <c r="E48" s="20" t="s">
        <v>170</v>
      </c>
      <c r="F48" s="21">
        <v>295.62</v>
      </c>
    </row>
    <row r="49" spans="1:6" s="7" customFormat="1" ht="12.75">
      <c r="A49" s="18">
        <v>3007255</v>
      </c>
      <c r="E49" s="20" t="s">
        <v>158</v>
      </c>
      <c r="F49" s="21">
        <v>500</v>
      </c>
    </row>
    <row r="50" spans="1:6" s="7" customFormat="1" ht="12.75">
      <c r="A50" s="18">
        <v>3007255</v>
      </c>
      <c r="E50" s="20" t="s">
        <v>158</v>
      </c>
      <c r="F50" s="21">
        <v>820</v>
      </c>
    </row>
    <row r="51" spans="1:6" s="7" customFormat="1" ht="25.5">
      <c r="A51" s="18">
        <v>3007257</v>
      </c>
      <c r="E51" s="20" t="s">
        <v>157</v>
      </c>
      <c r="F51" s="21">
        <v>448.65</v>
      </c>
    </row>
    <row r="52" spans="1:6" s="7" customFormat="1" ht="12.75">
      <c r="A52" s="18">
        <v>3007263</v>
      </c>
      <c r="E52" s="20" t="s">
        <v>183</v>
      </c>
      <c r="F52" s="21">
        <v>1005</v>
      </c>
    </row>
    <row r="53" spans="1:6" s="7" customFormat="1" ht="12.75">
      <c r="A53" s="18">
        <v>3007273</v>
      </c>
      <c r="E53" s="20" t="s">
        <v>160</v>
      </c>
      <c r="F53" s="21">
        <v>216.9</v>
      </c>
    </row>
    <row r="54" spans="1:6" s="7" customFormat="1" ht="12.75">
      <c r="A54" s="5">
        <v>3007276</v>
      </c>
      <c r="E54" s="20" t="s">
        <v>186</v>
      </c>
      <c r="F54" s="21">
        <v>227.7</v>
      </c>
    </row>
    <row r="55" spans="1:6" s="7" customFormat="1" ht="12.75">
      <c r="A55" s="5">
        <v>3007276</v>
      </c>
      <c r="B55" s="22" t="s">
        <v>174</v>
      </c>
      <c r="C55" s="7" t="s">
        <v>175</v>
      </c>
      <c r="D55" s="7" t="s">
        <v>176</v>
      </c>
      <c r="E55" s="23"/>
      <c r="F55" s="21">
        <v>111.5</v>
      </c>
    </row>
    <row r="56" spans="1:6" s="7" customFormat="1" ht="12.75">
      <c r="A56" s="18">
        <v>3007283</v>
      </c>
      <c r="B56" s="7" t="s">
        <v>194</v>
      </c>
      <c r="C56" s="7" t="s">
        <v>195</v>
      </c>
      <c r="D56" s="7" t="s">
        <v>196</v>
      </c>
      <c r="E56" s="20"/>
      <c r="F56" s="21">
        <v>510.4</v>
      </c>
    </row>
    <row r="57" spans="1:6" s="7" customFormat="1" ht="25.5">
      <c r="A57" s="18">
        <v>3007290</v>
      </c>
      <c r="E57" s="20" t="s">
        <v>157</v>
      </c>
      <c r="F57" s="21">
        <v>625</v>
      </c>
    </row>
    <row r="58" spans="1:6" s="7" customFormat="1" ht="12.75">
      <c r="A58" s="18">
        <v>3007279</v>
      </c>
      <c r="E58" s="20" t="s">
        <v>170</v>
      </c>
      <c r="F58" s="21">
        <v>227.39</v>
      </c>
    </row>
    <row r="59" spans="1:6" s="7" customFormat="1" ht="12.75">
      <c r="A59" s="18">
        <v>3007297</v>
      </c>
      <c r="B59" s="22" t="s">
        <v>172</v>
      </c>
      <c r="C59" s="7" t="s">
        <v>162</v>
      </c>
      <c r="D59" s="7" t="s">
        <v>162</v>
      </c>
      <c r="E59" s="23"/>
      <c r="F59" s="21">
        <v>469.8</v>
      </c>
    </row>
    <row r="60" spans="1:6" s="7" customFormat="1" ht="12.75">
      <c r="A60" s="18">
        <v>3007300</v>
      </c>
      <c r="E60" s="20" t="s">
        <v>158</v>
      </c>
      <c r="F60" s="21">
        <v>1080</v>
      </c>
    </row>
    <row r="61" spans="1:6" s="7" customFormat="1" ht="12.75">
      <c r="A61" s="18">
        <v>3007301</v>
      </c>
      <c r="E61" s="20" t="s">
        <v>170</v>
      </c>
      <c r="F61" s="21">
        <v>272.91</v>
      </c>
    </row>
    <row r="62" spans="1:6" s="7" customFormat="1" ht="12.75">
      <c r="A62" s="18">
        <v>3007230</v>
      </c>
      <c r="E62" s="20" t="s">
        <v>187</v>
      </c>
      <c r="F62" s="21">
        <v>498</v>
      </c>
    </row>
    <row r="63" spans="1:6" s="7" customFormat="1" ht="12.75">
      <c r="A63" s="18">
        <v>3007183</v>
      </c>
      <c r="E63" s="20" t="s">
        <v>285</v>
      </c>
      <c r="F63" s="21">
        <v>88</v>
      </c>
    </row>
    <row r="64" spans="1:6" s="7" customFormat="1" ht="12.75">
      <c r="A64" s="18">
        <v>3007308</v>
      </c>
      <c r="E64" s="20" t="s">
        <v>170</v>
      </c>
      <c r="F64" s="21">
        <v>227.39</v>
      </c>
    </row>
    <row r="65" spans="1:6" s="7" customFormat="1" ht="12.75">
      <c r="A65" s="18">
        <v>3007316</v>
      </c>
      <c r="E65" s="20" t="s">
        <v>170</v>
      </c>
      <c r="F65" s="21">
        <v>454.78</v>
      </c>
    </row>
    <row r="66" spans="1:6" s="7" customFormat="1" ht="12.75">
      <c r="A66" s="18">
        <v>3007325</v>
      </c>
      <c r="E66" s="20" t="s">
        <v>184</v>
      </c>
      <c r="F66" s="21">
        <v>1398</v>
      </c>
    </row>
    <row r="67" spans="1:6" s="7" customFormat="1" ht="12.75">
      <c r="A67" s="18">
        <v>3007340</v>
      </c>
      <c r="B67" s="7" t="s">
        <v>182</v>
      </c>
      <c r="C67" s="7" t="s">
        <v>164</v>
      </c>
      <c r="D67" s="7" t="s">
        <v>163</v>
      </c>
      <c r="E67" s="20"/>
      <c r="F67" s="21">
        <v>700</v>
      </c>
    </row>
    <row r="68" spans="1:6" s="7" customFormat="1" ht="25.5">
      <c r="A68" s="18">
        <v>3007342</v>
      </c>
      <c r="E68" s="20" t="s">
        <v>157</v>
      </c>
      <c r="F68" s="21">
        <v>131</v>
      </c>
    </row>
    <row r="69" spans="1:6" s="7" customFormat="1" ht="25.5">
      <c r="A69" s="18">
        <v>3007342</v>
      </c>
      <c r="E69" s="20" t="s">
        <v>157</v>
      </c>
      <c r="F69" s="21">
        <v>380</v>
      </c>
    </row>
    <row r="70" spans="1:6" s="7" customFormat="1" ht="25.5">
      <c r="A70" s="18">
        <v>3007342</v>
      </c>
      <c r="E70" s="20" t="s">
        <v>157</v>
      </c>
      <c r="F70" s="21">
        <v>198.25</v>
      </c>
    </row>
    <row r="71" spans="1:6" s="7" customFormat="1" ht="25.5">
      <c r="A71" s="18">
        <v>3007309</v>
      </c>
      <c r="E71" s="20" t="s">
        <v>295</v>
      </c>
      <c r="F71" s="21">
        <v>86.5</v>
      </c>
    </row>
    <row r="72" spans="1:6" s="7" customFormat="1" ht="12.75">
      <c r="A72" s="18">
        <v>3007320</v>
      </c>
      <c r="E72" s="20" t="s">
        <v>186</v>
      </c>
      <c r="F72" s="21">
        <v>118.24</v>
      </c>
    </row>
    <row r="73" spans="1:6" s="7" customFormat="1" ht="12.75">
      <c r="A73" s="18">
        <v>3007349</v>
      </c>
      <c r="B73" s="22" t="s">
        <v>172</v>
      </c>
      <c r="C73" s="7" t="s">
        <v>162</v>
      </c>
      <c r="D73" s="7" t="s">
        <v>162</v>
      </c>
      <c r="E73" s="23"/>
      <c r="F73" s="21">
        <v>493</v>
      </c>
    </row>
    <row r="74" spans="1:6" s="7" customFormat="1" ht="12.75">
      <c r="A74" s="18">
        <v>3007352</v>
      </c>
      <c r="E74" s="20" t="s">
        <v>160</v>
      </c>
      <c r="F74" s="21">
        <v>405</v>
      </c>
    </row>
    <row r="75" spans="1:6" s="7" customFormat="1" ht="12.75">
      <c r="A75" s="18">
        <v>3007348</v>
      </c>
      <c r="B75" s="22" t="s">
        <v>166</v>
      </c>
      <c r="C75" s="7" t="s">
        <v>161</v>
      </c>
      <c r="D75" s="7" t="s">
        <v>167</v>
      </c>
      <c r="E75" s="23"/>
      <c r="F75" s="21">
        <v>1147.24</v>
      </c>
    </row>
    <row r="76" spans="1:6" s="7" customFormat="1" ht="12.75">
      <c r="A76" s="18">
        <v>3007362</v>
      </c>
      <c r="B76" s="7" t="s">
        <v>303</v>
      </c>
      <c r="C76" s="7" t="s">
        <v>304</v>
      </c>
      <c r="D76" s="7" t="s">
        <v>305</v>
      </c>
      <c r="E76" s="20"/>
      <c r="F76" s="21">
        <v>15</v>
      </c>
    </row>
    <row r="77" spans="1:6" s="7" customFormat="1" ht="12.75">
      <c r="A77" s="18">
        <v>3007369</v>
      </c>
      <c r="E77" s="20" t="s">
        <v>158</v>
      </c>
      <c r="F77" s="21">
        <v>280</v>
      </c>
    </row>
    <row r="78" spans="1:6" s="7" customFormat="1" ht="12.75">
      <c r="A78" s="18">
        <v>3007377</v>
      </c>
      <c r="E78" s="20" t="s">
        <v>185</v>
      </c>
      <c r="F78" s="21">
        <v>858</v>
      </c>
    </row>
    <row r="79" spans="1:6" s="7" customFormat="1" ht="12.75">
      <c r="A79" s="18">
        <v>3007379</v>
      </c>
      <c r="B79" s="22" t="s">
        <v>174</v>
      </c>
      <c r="C79" s="7" t="s">
        <v>175</v>
      </c>
      <c r="D79" s="7" t="s">
        <v>176</v>
      </c>
      <c r="E79" s="23"/>
      <c r="F79" s="21">
        <v>93</v>
      </c>
    </row>
    <row r="80" spans="1:6" s="7" customFormat="1" ht="12.75">
      <c r="A80" s="18">
        <v>3007401</v>
      </c>
      <c r="E80" s="20" t="s">
        <v>159</v>
      </c>
      <c r="F80" s="21">
        <v>550</v>
      </c>
    </row>
    <row r="81" spans="1:6" s="7" customFormat="1" ht="12.75">
      <c r="A81" s="18">
        <v>3007424</v>
      </c>
      <c r="E81" s="20" t="s">
        <v>159</v>
      </c>
      <c r="F81" s="21">
        <v>969.72</v>
      </c>
    </row>
    <row r="82" spans="1:6" s="7" customFormat="1" ht="12.75">
      <c r="A82" s="18">
        <v>3007436</v>
      </c>
      <c r="E82" s="20" t="s">
        <v>187</v>
      </c>
      <c r="F82" s="21">
        <v>129.9</v>
      </c>
    </row>
    <row r="83" spans="1:6" s="7" customFormat="1" ht="12.75">
      <c r="A83" s="18">
        <v>3007453</v>
      </c>
      <c r="E83" s="20" t="s">
        <v>233</v>
      </c>
      <c r="F83" s="21">
        <v>375</v>
      </c>
    </row>
    <row r="84" spans="1:8" s="7" customFormat="1" ht="12.75">
      <c r="A84" s="18">
        <v>3007458</v>
      </c>
      <c r="E84" s="20" t="s">
        <v>160</v>
      </c>
      <c r="F84" s="21">
        <v>230.9</v>
      </c>
      <c r="G84" s="21"/>
      <c r="H84" s="24"/>
    </row>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84"/>
  <sheetViews>
    <sheetView zoomScalePageLayoutView="0" workbookViewId="0" topLeftCell="A51">
      <selection activeCell="A85" sqref="A85:IV987"/>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7" customFormat="1" ht="12.75">
      <c r="A4" s="18">
        <v>3006880</v>
      </c>
      <c r="E4" s="20" t="s">
        <v>204</v>
      </c>
      <c r="G4" s="8"/>
      <c r="H4" s="9"/>
    </row>
    <row r="5" spans="1:8" s="7" customFormat="1" ht="12.75">
      <c r="A5" s="18">
        <v>3007068</v>
      </c>
      <c r="E5" s="20" t="s">
        <v>204</v>
      </c>
      <c r="G5" s="8"/>
      <c r="H5" s="9"/>
    </row>
    <row r="6" spans="1:8" s="7" customFormat="1" ht="12.75">
      <c r="A6" s="18">
        <v>3007068</v>
      </c>
      <c r="E6" s="20" t="s">
        <v>208</v>
      </c>
      <c r="G6" s="8"/>
      <c r="H6" s="9"/>
    </row>
    <row r="7" spans="1:8" s="7" customFormat="1" ht="12.75">
      <c r="A7" s="18">
        <v>3007119</v>
      </c>
      <c r="B7" s="7" t="s">
        <v>211</v>
      </c>
      <c r="C7" s="7" t="s">
        <v>212</v>
      </c>
      <c r="D7" s="7" t="s">
        <v>213</v>
      </c>
      <c r="E7" s="20"/>
      <c r="G7" s="8"/>
      <c r="H7" s="9"/>
    </row>
    <row r="8" spans="1:8" s="7" customFormat="1" ht="12.75">
      <c r="A8" s="18">
        <v>3007125</v>
      </c>
      <c r="B8" s="7" t="s">
        <v>215</v>
      </c>
      <c r="C8" s="7" t="s">
        <v>216</v>
      </c>
      <c r="D8" s="7" t="s">
        <v>217</v>
      </c>
      <c r="E8" s="20"/>
      <c r="G8" s="8"/>
      <c r="H8" s="9"/>
    </row>
    <row r="9" spans="1:8" s="7" customFormat="1" ht="25.5">
      <c r="A9" s="18">
        <v>3007139</v>
      </c>
      <c r="E9" s="20" t="s">
        <v>157</v>
      </c>
      <c r="G9" s="8"/>
      <c r="H9" s="9"/>
    </row>
    <row r="10" spans="1:8" s="7" customFormat="1" ht="12.75">
      <c r="A10" s="18">
        <v>3007138</v>
      </c>
      <c r="E10" s="20" t="s">
        <v>173</v>
      </c>
      <c r="G10" s="8"/>
      <c r="H10" s="9"/>
    </row>
    <row r="11" spans="1:8" s="7" customFormat="1" ht="12.75">
      <c r="A11" s="18">
        <v>3007142</v>
      </c>
      <c r="E11" s="20" t="s">
        <v>170</v>
      </c>
      <c r="G11" s="8"/>
      <c r="H11" s="9"/>
    </row>
    <row r="12" spans="1:8" s="7" customFormat="1" ht="12.75">
      <c r="A12" s="18">
        <v>3007147</v>
      </c>
      <c r="E12" s="20" t="s">
        <v>189</v>
      </c>
      <c r="G12" s="8"/>
      <c r="H12" s="9"/>
    </row>
    <row r="13" spans="1:8" s="7" customFormat="1" ht="12.75">
      <c r="A13" s="18">
        <v>3007148</v>
      </c>
      <c r="E13" s="20" t="s">
        <v>171</v>
      </c>
      <c r="G13" s="8"/>
      <c r="H13" s="9"/>
    </row>
    <row r="14" spans="1:8" s="7" customFormat="1" ht="12.75">
      <c r="A14" s="5">
        <v>3007128</v>
      </c>
      <c r="B14" s="7" t="s">
        <v>228</v>
      </c>
      <c r="C14" s="7" t="s">
        <v>162</v>
      </c>
      <c r="D14" s="7" t="s">
        <v>229</v>
      </c>
      <c r="E14" s="20"/>
      <c r="G14" s="8"/>
      <c r="H14" s="9"/>
    </row>
    <row r="15" spans="1:8" s="7" customFormat="1" ht="12.75">
      <c r="A15" s="18">
        <v>3007149</v>
      </c>
      <c r="E15" s="20" t="s">
        <v>200</v>
      </c>
      <c r="G15" s="8"/>
      <c r="H15" s="9"/>
    </row>
    <row r="16" spans="1:8" s="7" customFormat="1" ht="12.75">
      <c r="A16" s="18">
        <v>3007149</v>
      </c>
      <c r="E16" s="20" t="s">
        <v>231</v>
      </c>
      <c r="G16" s="8"/>
      <c r="H16" s="9"/>
    </row>
    <row r="17" spans="1:8" s="7" customFormat="1" ht="12.75">
      <c r="A17" s="18">
        <v>3007149</v>
      </c>
      <c r="E17" s="20" t="s">
        <v>187</v>
      </c>
      <c r="G17" s="8"/>
      <c r="H17" s="9"/>
    </row>
    <row r="18" spans="1:8" s="7" customFormat="1" ht="25.5">
      <c r="A18" s="18">
        <v>3007152</v>
      </c>
      <c r="E18" s="20" t="s">
        <v>157</v>
      </c>
      <c r="G18" s="8"/>
      <c r="H18" s="9"/>
    </row>
    <row r="19" spans="1:8" s="7" customFormat="1" ht="12.75">
      <c r="A19" s="18">
        <v>3007154</v>
      </c>
      <c r="E19" s="20" t="s">
        <v>233</v>
      </c>
      <c r="G19" s="8"/>
      <c r="H19" s="9"/>
    </row>
    <row r="20" spans="1:8" s="7" customFormat="1" ht="12.75">
      <c r="A20" s="18">
        <v>3007154</v>
      </c>
      <c r="E20" s="20" t="s">
        <v>234</v>
      </c>
      <c r="G20" s="8"/>
      <c r="H20" s="9"/>
    </row>
    <row r="21" spans="1:8" s="7" customFormat="1" ht="12.75">
      <c r="A21" s="18">
        <v>3007161</v>
      </c>
      <c r="E21" s="20" t="s">
        <v>158</v>
      </c>
      <c r="G21" s="8"/>
      <c r="H21" s="9"/>
    </row>
    <row r="22" spans="1:8" s="7" customFormat="1" ht="12.75">
      <c r="A22" s="18">
        <v>3007163</v>
      </c>
      <c r="E22" s="20" t="s">
        <v>170</v>
      </c>
      <c r="G22" s="8"/>
      <c r="H22" s="9"/>
    </row>
    <row r="23" spans="1:8" s="7" customFormat="1" ht="12.75">
      <c r="A23" s="5">
        <v>3007164</v>
      </c>
      <c r="E23" s="20" t="s">
        <v>170</v>
      </c>
      <c r="G23" s="8"/>
      <c r="H23" s="9"/>
    </row>
    <row r="24" spans="1:8" s="7" customFormat="1" ht="25.5">
      <c r="A24" s="18">
        <v>3007173</v>
      </c>
      <c r="E24" s="20" t="s">
        <v>157</v>
      </c>
      <c r="G24" s="8"/>
      <c r="H24" s="9"/>
    </row>
    <row r="25" spans="1:8" s="7" customFormat="1" ht="12.75">
      <c r="A25" s="18">
        <v>3007174</v>
      </c>
      <c r="E25" s="20" t="s">
        <v>159</v>
      </c>
      <c r="G25" s="8"/>
      <c r="H25" s="9"/>
    </row>
    <row r="26" spans="1:8" s="7" customFormat="1" ht="12.75">
      <c r="A26" s="18">
        <v>3007181</v>
      </c>
      <c r="E26" s="20" t="s">
        <v>160</v>
      </c>
      <c r="G26" s="8"/>
      <c r="H26" s="9"/>
    </row>
    <row r="27" spans="1:8" s="7" customFormat="1" ht="12.75">
      <c r="A27" s="18">
        <v>3007179</v>
      </c>
      <c r="E27" s="20" t="s">
        <v>243</v>
      </c>
      <c r="G27" s="8"/>
      <c r="H27" s="9"/>
    </row>
    <row r="28" spans="1:8" s="7" customFormat="1" ht="12.75">
      <c r="A28" s="18">
        <v>3007186</v>
      </c>
      <c r="E28" s="20" t="s">
        <v>179</v>
      </c>
      <c r="G28" s="8"/>
      <c r="H28" s="9"/>
    </row>
    <row r="29" spans="1:8" s="7" customFormat="1" ht="12.75">
      <c r="A29" s="18">
        <v>3007186</v>
      </c>
      <c r="E29" s="20" t="s">
        <v>179</v>
      </c>
      <c r="G29" s="8"/>
      <c r="H29" s="9"/>
    </row>
    <row r="30" spans="1:8" s="7" customFormat="1" ht="12.75">
      <c r="A30" s="18">
        <v>3007186</v>
      </c>
      <c r="E30" s="20" t="s">
        <v>179</v>
      </c>
      <c r="G30" s="8"/>
      <c r="H30" s="9"/>
    </row>
    <row r="31" spans="1:8" s="7" customFormat="1" ht="12.75">
      <c r="A31" s="18">
        <v>3007190</v>
      </c>
      <c r="E31" s="20" t="s">
        <v>249</v>
      </c>
      <c r="G31" s="8"/>
      <c r="H31" s="9"/>
    </row>
    <row r="32" spans="1:8" s="7" customFormat="1" ht="12.75">
      <c r="A32" s="18">
        <v>3007198</v>
      </c>
      <c r="E32" s="20" t="s">
        <v>199</v>
      </c>
      <c r="G32" s="8"/>
      <c r="H32" s="9"/>
    </row>
    <row r="33" spans="1:8" s="7" customFormat="1" ht="12.75">
      <c r="A33" s="18">
        <v>3007207</v>
      </c>
      <c r="B33" s="22" t="s">
        <v>172</v>
      </c>
      <c r="C33" s="7" t="s">
        <v>162</v>
      </c>
      <c r="D33" s="7" t="s">
        <v>162</v>
      </c>
      <c r="E33" s="23"/>
      <c r="G33" s="8"/>
      <c r="H33" s="9"/>
    </row>
    <row r="34" spans="1:8" s="7" customFormat="1" ht="25.5">
      <c r="A34" s="18">
        <v>3007206</v>
      </c>
      <c r="E34" s="20" t="s">
        <v>157</v>
      </c>
      <c r="G34" s="8"/>
      <c r="H34" s="9"/>
    </row>
    <row r="35" spans="1:8" s="7" customFormat="1" ht="12.75">
      <c r="A35" s="18">
        <v>3007217</v>
      </c>
      <c r="B35" s="22" t="s">
        <v>172</v>
      </c>
      <c r="C35" s="7" t="s">
        <v>162</v>
      </c>
      <c r="D35" s="7" t="s">
        <v>162</v>
      </c>
      <c r="E35" s="23"/>
      <c r="G35" s="8"/>
      <c r="H35" s="9"/>
    </row>
    <row r="36" spans="1:8" s="7" customFormat="1" ht="12.75">
      <c r="A36" s="18">
        <v>3007223</v>
      </c>
      <c r="E36" s="20" t="s">
        <v>160</v>
      </c>
      <c r="G36" s="8"/>
      <c r="H36" s="9"/>
    </row>
    <row r="37" spans="1:8" s="7" customFormat="1" ht="12.75">
      <c r="A37" s="18">
        <v>3007225</v>
      </c>
      <c r="E37" s="20" t="s">
        <v>159</v>
      </c>
      <c r="G37" s="8"/>
      <c r="H37" s="9"/>
    </row>
    <row r="38" spans="1:8" s="7" customFormat="1" ht="12.75">
      <c r="A38" s="18">
        <v>3007225</v>
      </c>
      <c r="E38" s="20" t="s">
        <v>159</v>
      </c>
      <c r="G38" s="8"/>
      <c r="H38" s="9"/>
    </row>
    <row r="39" spans="1:8" s="7" customFormat="1" ht="25.5">
      <c r="A39" s="18">
        <v>3007226</v>
      </c>
      <c r="E39" s="20" t="s">
        <v>157</v>
      </c>
      <c r="G39" s="8"/>
      <c r="H39" s="9"/>
    </row>
    <row r="40" spans="1:8" s="7" customFormat="1" ht="25.5">
      <c r="A40" s="18">
        <v>3007232</v>
      </c>
      <c r="E40" s="20" t="s">
        <v>260</v>
      </c>
      <c r="G40" s="8"/>
      <c r="H40" s="9"/>
    </row>
    <row r="41" spans="1:8" s="7" customFormat="1" ht="12.75">
      <c r="A41" s="18">
        <v>3007232</v>
      </c>
      <c r="E41" s="20" t="s">
        <v>178</v>
      </c>
      <c r="G41" s="8"/>
      <c r="H41" s="9"/>
    </row>
    <row r="42" spans="1:8" s="7" customFormat="1" ht="12.75">
      <c r="A42" s="18">
        <v>3007232</v>
      </c>
      <c r="E42" s="20" t="s">
        <v>192</v>
      </c>
      <c r="G42" s="8"/>
      <c r="H42" s="9"/>
    </row>
    <row r="43" spans="1:8" s="7" customFormat="1" ht="12.75">
      <c r="A43" s="18">
        <v>3007235</v>
      </c>
      <c r="E43" s="20" t="s">
        <v>158</v>
      </c>
      <c r="G43" s="8"/>
      <c r="H43" s="9"/>
    </row>
    <row r="44" spans="1:8" s="7" customFormat="1" ht="12.75">
      <c r="A44" s="18">
        <v>3007240</v>
      </c>
      <c r="B44" s="7" t="s">
        <v>182</v>
      </c>
      <c r="C44" s="7" t="s">
        <v>164</v>
      </c>
      <c r="D44" s="7" t="s">
        <v>163</v>
      </c>
      <c r="E44" s="20"/>
      <c r="G44" s="8"/>
      <c r="H44" s="9"/>
    </row>
    <row r="45" spans="1:8" s="7" customFormat="1" ht="12.75">
      <c r="A45" s="18">
        <v>3007244</v>
      </c>
      <c r="B45" s="22" t="s">
        <v>172</v>
      </c>
      <c r="C45" s="7" t="s">
        <v>162</v>
      </c>
      <c r="D45" s="7" t="s">
        <v>162</v>
      </c>
      <c r="E45" s="23"/>
      <c r="G45" s="8"/>
      <c r="H45" s="9"/>
    </row>
    <row r="46" spans="1:8" s="7" customFormat="1" ht="12.75">
      <c r="A46" s="18">
        <v>3007248</v>
      </c>
      <c r="B46" s="22" t="s">
        <v>172</v>
      </c>
      <c r="C46" s="7" t="s">
        <v>162</v>
      </c>
      <c r="D46" s="7" t="s">
        <v>162</v>
      </c>
      <c r="E46" s="23"/>
      <c r="G46" s="8"/>
      <c r="H46" s="9"/>
    </row>
    <row r="47" spans="1:8" s="7" customFormat="1" ht="12.75">
      <c r="A47" s="18">
        <v>3007249</v>
      </c>
      <c r="E47" s="20" t="s">
        <v>170</v>
      </c>
      <c r="G47" s="8"/>
      <c r="H47" s="9"/>
    </row>
    <row r="48" spans="1:8" s="7" customFormat="1" ht="12.75">
      <c r="A48" s="18">
        <v>3007250</v>
      </c>
      <c r="E48" s="20" t="s">
        <v>170</v>
      </c>
      <c r="G48" s="8"/>
      <c r="H48" s="9"/>
    </row>
    <row r="49" spans="1:8" s="7" customFormat="1" ht="12.75">
      <c r="A49" s="18">
        <v>3007255</v>
      </c>
      <c r="E49" s="20" t="s">
        <v>158</v>
      </c>
      <c r="G49" s="8"/>
      <c r="H49" s="9"/>
    </row>
    <row r="50" spans="1:8" s="7" customFormat="1" ht="12.75">
      <c r="A50" s="18">
        <v>3007255</v>
      </c>
      <c r="E50" s="20" t="s">
        <v>158</v>
      </c>
      <c r="G50" s="8"/>
      <c r="H50" s="9"/>
    </row>
    <row r="51" spans="1:8" s="7" customFormat="1" ht="25.5">
      <c r="A51" s="18">
        <v>3007257</v>
      </c>
      <c r="E51" s="20" t="s">
        <v>157</v>
      </c>
      <c r="G51" s="8"/>
      <c r="H51" s="9"/>
    </row>
    <row r="52" spans="1:8" s="7" customFormat="1" ht="12.75">
      <c r="A52" s="18">
        <v>3007263</v>
      </c>
      <c r="E52" s="20" t="s">
        <v>183</v>
      </c>
      <c r="G52" s="8"/>
      <c r="H52" s="9"/>
    </row>
    <row r="53" spans="1:8" s="7" customFormat="1" ht="12.75">
      <c r="A53" s="18">
        <v>3007273</v>
      </c>
      <c r="E53" s="20" t="s">
        <v>160</v>
      </c>
      <c r="G53" s="8"/>
      <c r="H53" s="9"/>
    </row>
    <row r="54" spans="1:8" s="7" customFormat="1" ht="12.75">
      <c r="A54" s="5">
        <v>3007276</v>
      </c>
      <c r="E54" s="20" t="s">
        <v>186</v>
      </c>
      <c r="G54" s="8"/>
      <c r="H54" s="9"/>
    </row>
    <row r="55" spans="1:8" s="7" customFormat="1" ht="12.75">
      <c r="A55" s="5">
        <v>3007276</v>
      </c>
      <c r="B55" s="22" t="s">
        <v>174</v>
      </c>
      <c r="C55" s="7" t="s">
        <v>175</v>
      </c>
      <c r="D55" s="7" t="s">
        <v>176</v>
      </c>
      <c r="E55" s="23"/>
      <c r="G55" s="8"/>
      <c r="H55" s="9"/>
    </row>
    <row r="56" spans="1:8" s="7" customFormat="1" ht="12.75">
      <c r="A56" s="18">
        <v>3007283</v>
      </c>
      <c r="B56" s="7" t="s">
        <v>194</v>
      </c>
      <c r="C56" s="7" t="s">
        <v>195</v>
      </c>
      <c r="D56" s="7" t="s">
        <v>196</v>
      </c>
      <c r="E56" s="20"/>
      <c r="G56" s="8"/>
      <c r="H56" s="9"/>
    </row>
    <row r="57" spans="1:8" s="7" customFormat="1" ht="25.5">
      <c r="A57" s="18">
        <v>3007290</v>
      </c>
      <c r="E57" s="20" t="s">
        <v>157</v>
      </c>
      <c r="G57" s="8"/>
      <c r="H57" s="9"/>
    </row>
    <row r="58" spans="1:8" s="7" customFormat="1" ht="12.75">
      <c r="A58" s="18">
        <v>3007279</v>
      </c>
      <c r="E58" s="20" t="s">
        <v>170</v>
      </c>
      <c r="G58" s="8"/>
      <c r="H58" s="9"/>
    </row>
    <row r="59" spans="1:8" s="7" customFormat="1" ht="12.75">
      <c r="A59" s="18">
        <v>3007297</v>
      </c>
      <c r="B59" s="22" t="s">
        <v>172</v>
      </c>
      <c r="C59" s="7" t="s">
        <v>162</v>
      </c>
      <c r="D59" s="7" t="s">
        <v>162</v>
      </c>
      <c r="E59" s="23"/>
      <c r="G59" s="8"/>
      <c r="H59" s="9"/>
    </row>
    <row r="60" spans="1:8" s="7" customFormat="1" ht="12.75">
      <c r="A60" s="18">
        <v>3007300</v>
      </c>
      <c r="E60" s="20" t="s">
        <v>158</v>
      </c>
      <c r="G60" s="8"/>
      <c r="H60" s="9"/>
    </row>
    <row r="61" spans="1:8" s="7" customFormat="1" ht="12.75">
      <c r="A61" s="18">
        <v>3007301</v>
      </c>
      <c r="E61" s="20" t="s">
        <v>170</v>
      </c>
      <c r="G61" s="8"/>
      <c r="H61" s="9"/>
    </row>
    <row r="62" spans="1:8" s="7" customFormat="1" ht="12.75">
      <c r="A62" s="18">
        <v>3007230</v>
      </c>
      <c r="E62" s="20" t="s">
        <v>187</v>
      </c>
      <c r="G62" s="8"/>
      <c r="H62" s="9"/>
    </row>
    <row r="63" spans="1:8" s="7" customFormat="1" ht="12.75">
      <c r="A63" s="18">
        <v>3007183</v>
      </c>
      <c r="E63" s="20" t="s">
        <v>285</v>
      </c>
      <c r="G63" s="8"/>
      <c r="H63" s="9"/>
    </row>
    <row r="64" spans="1:8" s="7" customFormat="1" ht="12.75">
      <c r="A64" s="18">
        <v>3007308</v>
      </c>
      <c r="E64" s="20" t="s">
        <v>170</v>
      </c>
      <c r="G64" s="8"/>
      <c r="H64" s="9"/>
    </row>
    <row r="65" spans="1:8" s="7" customFormat="1" ht="12.75">
      <c r="A65" s="18">
        <v>3007316</v>
      </c>
      <c r="E65" s="20" t="s">
        <v>170</v>
      </c>
      <c r="G65" s="8"/>
      <c r="H65" s="9"/>
    </row>
    <row r="66" spans="1:8" s="7" customFormat="1" ht="12.75">
      <c r="A66" s="18">
        <v>3007325</v>
      </c>
      <c r="E66" s="20" t="s">
        <v>184</v>
      </c>
      <c r="G66" s="8"/>
      <c r="H66" s="9"/>
    </row>
    <row r="67" spans="1:8" s="7" customFormat="1" ht="12.75">
      <c r="A67" s="18">
        <v>3007340</v>
      </c>
      <c r="B67" s="7" t="s">
        <v>182</v>
      </c>
      <c r="C67" s="7" t="s">
        <v>164</v>
      </c>
      <c r="D67" s="7" t="s">
        <v>163</v>
      </c>
      <c r="E67" s="20"/>
      <c r="G67" s="8"/>
      <c r="H67" s="9"/>
    </row>
    <row r="68" spans="1:8" s="7" customFormat="1" ht="25.5">
      <c r="A68" s="18">
        <v>3007342</v>
      </c>
      <c r="E68" s="20" t="s">
        <v>157</v>
      </c>
      <c r="G68" s="8"/>
      <c r="H68" s="9"/>
    </row>
    <row r="69" spans="1:8" s="7" customFormat="1" ht="25.5">
      <c r="A69" s="18">
        <v>3007342</v>
      </c>
      <c r="E69" s="20" t="s">
        <v>157</v>
      </c>
      <c r="G69" s="8"/>
      <c r="H69" s="9"/>
    </row>
    <row r="70" spans="1:8" s="7" customFormat="1" ht="25.5">
      <c r="A70" s="18">
        <v>3007342</v>
      </c>
      <c r="E70" s="20" t="s">
        <v>157</v>
      </c>
      <c r="G70" s="8"/>
      <c r="H70" s="9"/>
    </row>
    <row r="71" spans="1:8" s="7" customFormat="1" ht="25.5">
      <c r="A71" s="18">
        <v>3007309</v>
      </c>
      <c r="E71" s="20" t="s">
        <v>295</v>
      </c>
      <c r="G71" s="8"/>
      <c r="H71" s="9"/>
    </row>
    <row r="72" spans="1:8" s="7" customFormat="1" ht="12.75">
      <c r="A72" s="18">
        <v>3007320</v>
      </c>
      <c r="E72" s="20" t="s">
        <v>186</v>
      </c>
      <c r="G72" s="8"/>
      <c r="H72" s="9"/>
    </row>
    <row r="73" spans="1:8" s="7" customFormat="1" ht="12.75">
      <c r="A73" s="18">
        <v>3007349</v>
      </c>
      <c r="B73" s="22" t="s">
        <v>172</v>
      </c>
      <c r="C73" s="7" t="s">
        <v>162</v>
      </c>
      <c r="D73" s="7" t="s">
        <v>162</v>
      </c>
      <c r="E73" s="23"/>
      <c r="G73" s="8"/>
      <c r="H73" s="9"/>
    </row>
    <row r="74" spans="1:8" s="7" customFormat="1" ht="12.75">
      <c r="A74" s="18">
        <v>3007352</v>
      </c>
      <c r="E74" s="20" t="s">
        <v>160</v>
      </c>
      <c r="G74" s="8"/>
      <c r="H74" s="9"/>
    </row>
    <row r="75" spans="1:8" s="7" customFormat="1" ht="12.75">
      <c r="A75" s="18">
        <v>3007348</v>
      </c>
      <c r="B75" s="22" t="s">
        <v>166</v>
      </c>
      <c r="C75" s="7" t="s">
        <v>161</v>
      </c>
      <c r="D75" s="7" t="s">
        <v>167</v>
      </c>
      <c r="E75" s="23"/>
      <c r="G75" s="8"/>
      <c r="H75" s="9"/>
    </row>
    <row r="76" spans="1:8" s="7" customFormat="1" ht="12.75">
      <c r="A76" s="18">
        <v>3007362</v>
      </c>
      <c r="B76" s="7" t="s">
        <v>303</v>
      </c>
      <c r="C76" s="7" t="s">
        <v>304</v>
      </c>
      <c r="D76" s="7" t="s">
        <v>305</v>
      </c>
      <c r="E76" s="20"/>
      <c r="G76" s="8"/>
      <c r="H76" s="9"/>
    </row>
    <row r="77" spans="1:8" s="7" customFormat="1" ht="12.75">
      <c r="A77" s="18">
        <v>3007369</v>
      </c>
      <c r="E77" s="20" t="s">
        <v>158</v>
      </c>
      <c r="G77" s="8"/>
      <c r="H77" s="9"/>
    </row>
    <row r="78" spans="1:8" s="7" customFormat="1" ht="12.75">
      <c r="A78" s="18">
        <v>3007377</v>
      </c>
      <c r="E78" s="20" t="s">
        <v>185</v>
      </c>
      <c r="G78" s="8"/>
      <c r="H78" s="9"/>
    </row>
    <row r="79" spans="1:8" s="7" customFormat="1" ht="12.75">
      <c r="A79" s="18">
        <v>3007379</v>
      </c>
      <c r="B79" s="22" t="s">
        <v>174</v>
      </c>
      <c r="C79" s="7" t="s">
        <v>175</v>
      </c>
      <c r="D79" s="7" t="s">
        <v>176</v>
      </c>
      <c r="E79" s="23"/>
      <c r="G79" s="8"/>
      <c r="H79" s="9"/>
    </row>
    <row r="80" spans="1:8" s="7" customFormat="1" ht="12.75">
      <c r="A80" s="18">
        <v>3007401</v>
      </c>
      <c r="E80" s="20" t="s">
        <v>159</v>
      </c>
      <c r="G80" s="8"/>
      <c r="H80" s="9"/>
    </row>
    <row r="81" spans="1:8" s="7" customFormat="1" ht="12.75">
      <c r="A81" s="18">
        <v>3007424</v>
      </c>
      <c r="E81" s="20" t="s">
        <v>159</v>
      </c>
      <c r="G81" s="8"/>
      <c r="H81" s="9"/>
    </row>
    <row r="82" spans="1:8" s="7" customFormat="1" ht="12.75">
      <c r="A82" s="18">
        <v>3007436</v>
      </c>
      <c r="E82" s="20" t="s">
        <v>187</v>
      </c>
      <c r="G82" s="8"/>
      <c r="H82" s="9"/>
    </row>
    <row r="83" spans="1:8" s="7" customFormat="1" ht="12.75">
      <c r="A83" s="18">
        <v>3007453</v>
      </c>
      <c r="E83" s="20" t="s">
        <v>233</v>
      </c>
      <c r="G83" s="8"/>
      <c r="H83" s="9"/>
    </row>
    <row r="84" spans="1:8" s="7" customFormat="1" ht="12.75">
      <c r="A84" s="18">
        <v>3007458</v>
      </c>
      <c r="E84" s="20" t="s">
        <v>160</v>
      </c>
      <c r="G84" s="8"/>
      <c r="H84" s="9"/>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71"/>
  <sheetViews>
    <sheetView zoomScalePageLayoutView="0" workbookViewId="0" topLeftCell="A47">
      <selection activeCell="A4" sqref="A4:A71"/>
    </sheetView>
  </sheetViews>
  <sheetFormatPr defaultColWidth="9.140625" defaultRowHeight="12.75"/>
  <cols>
    <col min="1" max="1" width="8.00390625" style="9" bestFit="1" customWidth="1"/>
    <col min="2" max="3" width="39.00390625" style="9" customWidth="1"/>
    <col min="4" max="4" width="48.140625" style="9" customWidth="1"/>
    <col min="5" max="16384" width="9.140625" style="9" customWidth="1"/>
  </cols>
  <sheetData>
    <row r="1" spans="2:5" ht="12.75" hidden="1">
      <c r="B1" s="9" t="s">
        <v>22</v>
      </c>
      <c r="C1" s="9" t="s">
        <v>23</v>
      </c>
      <c r="D1" s="9" t="s">
        <v>22</v>
      </c>
      <c r="E1" s="9" t="s">
        <v>20</v>
      </c>
    </row>
    <row r="2" spans="2:5" ht="12.75" hidden="1">
      <c r="B2" s="9" t="s">
        <v>118</v>
      </c>
      <c r="C2" s="9" t="s">
        <v>119</v>
      </c>
      <c r="D2" s="9" t="s">
        <v>120</v>
      </c>
      <c r="E2" s="9" t="s">
        <v>121</v>
      </c>
    </row>
    <row r="3" spans="1:5" ht="15">
      <c r="A3" s="16" t="s">
        <v>87</v>
      </c>
      <c r="B3" s="16" t="s">
        <v>122</v>
      </c>
      <c r="C3" s="16" t="s">
        <v>123</v>
      </c>
      <c r="D3" s="16" t="s">
        <v>124</v>
      </c>
      <c r="E3" s="16" t="s">
        <v>125</v>
      </c>
    </row>
    <row r="4" spans="1:5" s="7" customFormat="1" ht="12.75">
      <c r="A4" s="18">
        <v>3006880</v>
      </c>
      <c r="B4" s="7" t="s">
        <v>152</v>
      </c>
      <c r="D4" s="7" t="s">
        <v>152</v>
      </c>
      <c r="E4" s="7" t="s">
        <v>152</v>
      </c>
    </row>
    <row r="5" spans="1:5" s="7" customFormat="1" ht="12.75">
      <c r="A5" s="18">
        <v>3007068</v>
      </c>
      <c r="B5" s="7" t="s">
        <v>152</v>
      </c>
      <c r="D5" s="7" t="s">
        <v>152</v>
      </c>
      <c r="E5" s="7" t="s">
        <v>152</v>
      </c>
    </row>
    <row r="6" spans="1:5" s="7" customFormat="1" ht="12.75">
      <c r="A6" s="18">
        <v>3007119</v>
      </c>
      <c r="B6" s="7" t="s">
        <v>152</v>
      </c>
      <c r="D6" s="7" t="s">
        <v>152</v>
      </c>
      <c r="E6" s="7" t="s">
        <v>152</v>
      </c>
    </row>
    <row r="7" spans="1:5" s="7" customFormat="1" ht="12.75">
      <c r="A7" s="18">
        <v>3007125</v>
      </c>
      <c r="B7" s="7" t="s">
        <v>152</v>
      </c>
      <c r="D7" s="7" t="s">
        <v>152</v>
      </c>
      <c r="E7" s="7" t="s">
        <v>152</v>
      </c>
    </row>
    <row r="8" spans="1:5" s="7" customFormat="1" ht="12.75">
      <c r="A8" s="18">
        <v>3007139</v>
      </c>
      <c r="B8" s="7" t="s">
        <v>152</v>
      </c>
      <c r="D8" s="7" t="s">
        <v>152</v>
      </c>
      <c r="E8" s="7" t="s">
        <v>152</v>
      </c>
    </row>
    <row r="9" spans="1:5" s="7" customFormat="1" ht="12.75">
      <c r="A9" s="18">
        <v>3007138</v>
      </c>
      <c r="B9" s="7" t="s">
        <v>152</v>
      </c>
      <c r="D9" s="7" t="s">
        <v>152</v>
      </c>
      <c r="E9" s="7" t="s">
        <v>152</v>
      </c>
    </row>
    <row r="10" spans="1:5" s="7" customFormat="1" ht="12.75">
      <c r="A10" s="18">
        <v>3007142</v>
      </c>
      <c r="B10" s="7" t="s">
        <v>152</v>
      </c>
      <c r="D10" s="7" t="s">
        <v>152</v>
      </c>
      <c r="E10" s="7" t="s">
        <v>152</v>
      </c>
    </row>
    <row r="11" spans="1:5" s="7" customFormat="1" ht="12.75">
      <c r="A11" s="18">
        <v>3007147</v>
      </c>
      <c r="B11" s="7" t="s">
        <v>152</v>
      </c>
      <c r="D11" s="7" t="s">
        <v>152</v>
      </c>
      <c r="E11" s="7" t="s">
        <v>152</v>
      </c>
    </row>
    <row r="12" spans="1:5" s="7" customFormat="1" ht="12.75">
      <c r="A12" s="18">
        <v>3007148</v>
      </c>
      <c r="B12" s="7" t="s">
        <v>152</v>
      </c>
      <c r="D12" s="7" t="s">
        <v>152</v>
      </c>
      <c r="E12" s="7" t="s">
        <v>152</v>
      </c>
    </row>
    <row r="13" spans="1:5" s="7" customFormat="1" ht="12.75">
      <c r="A13" s="18">
        <v>3007128</v>
      </c>
      <c r="B13" s="7" t="s">
        <v>152</v>
      </c>
      <c r="D13" s="7" t="s">
        <v>152</v>
      </c>
      <c r="E13" s="7" t="s">
        <v>152</v>
      </c>
    </row>
    <row r="14" spans="1:5" s="7" customFormat="1" ht="12.75">
      <c r="A14" s="18">
        <v>3007149</v>
      </c>
      <c r="B14" s="7" t="s">
        <v>152</v>
      </c>
      <c r="D14" s="7" t="s">
        <v>152</v>
      </c>
      <c r="E14" s="7" t="s">
        <v>152</v>
      </c>
    </row>
    <row r="15" spans="1:5" s="7" customFormat="1" ht="12.75">
      <c r="A15" s="18">
        <v>3007152</v>
      </c>
      <c r="B15" s="7" t="s">
        <v>152</v>
      </c>
      <c r="D15" s="7" t="s">
        <v>152</v>
      </c>
      <c r="E15" s="7" t="s">
        <v>152</v>
      </c>
    </row>
    <row r="16" spans="1:5" s="7" customFormat="1" ht="12.75">
      <c r="A16" s="18">
        <v>3007154</v>
      </c>
      <c r="B16" s="7" t="s">
        <v>152</v>
      </c>
      <c r="D16" s="7" t="s">
        <v>152</v>
      </c>
      <c r="E16" s="7" t="s">
        <v>152</v>
      </c>
    </row>
    <row r="17" spans="1:5" s="7" customFormat="1" ht="12.75">
      <c r="A17" s="18">
        <v>3007161</v>
      </c>
      <c r="B17" s="7" t="s">
        <v>152</v>
      </c>
      <c r="D17" s="7" t="s">
        <v>152</v>
      </c>
      <c r="E17" s="7" t="s">
        <v>152</v>
      </c>
    </row>
    <row r="18" spans="1:5" s="7" customFormat="1" ht="12.75">
      <c r="A18" s="18">
        <v>3007163</v>
      </c>
      <c r="B18" s="7" t="s">
        <v>152</v>
      </c>
      <c r="D18" s="7" t="s">
        <v>152</v>
      </c>
      <c r="E18" s="7" t="s">
        <v>152</v>
      </c>
    </row>
    <row r="19" spans="1:5" s="7" customFormat="1" ht="12.75">
      <c r="A19" s="18">
        <v>3007164</v>
      </c>
      <c r="B19" s="7" t="s">
        <v>152</v>
      </c>
      <c r="D19" s="7" t="s">
        <v>152</v>
      </c>
      <c r="E19" s="7" t="s">
        <v>152</v>
      </c>
    </row>
    <row r="20" spans="1:5" s="7" customFormat="1" ht="12.75">
      <c r="A20" s="18">
        <v>3007173</v>
      </c>
      <c r="B20" s="7" t="s">
        <v>152</v>
      </c>
      <c r="D20" s="7" t="s">
        <v>152</v>
      </c>
      <c r="E20" s="7" t="s">
        <v>152</v>
      </c>
    </row>
    <row r="21" spans="1:5" s="7" customFormat="1" ht="12.75">
      <c r="A21" s="18">
        <v>3007174</v>
      </c>
      <c r="B21" s="7" t="s">
        <v>152</v>
      </c>
      <c r="D21" s="7" t="s">
        <v>152</v>
      </c>
      <c r="E21" s="7" t="s">
        <v>152</v>
      </c>
    </row>
    <row r="22" spans="1:5" s="7" customFormat="1" ht="12.75">
      <c r="A22" s="18">
        <v>3007181</v>
      </c>
      <c r="B22" s="7" t="s">
        <v>152</v>
      </c>
      <c r="D22" s="7" t="s">
        <v>152</v>
      </c>
      <c r="E22" s="7" t="s">
        <v>152</v>
      </c>
    </row>
    <row r="23" spans="1:5" s="7" customFormat="1" ht="12.75">
      <c r="A23" s="18">
        <v>3007179</v>
      </c>
      <c r="B23" s="7" t="s">
        <v>152</v>
      </c>
      <c r="D23" s="7" t="s">
        <v>152</v>
      </c>
      <c r="E23" s="7" t="s">
        <v>152</v>
      </c>
    </row>
    <row r="24" spans="1:5" s="7" customFormat="1" ht="12.75">
      <c r="A24" s="18">
        <v>3007186</v>
      </c>
      <c r="B24" s="7" t="s">
        <v>152</v>
      </c>
      <c r="D24" s="7" t="s">
        <v>152</v>
      </c>
      <c r="E24" s="7" t="s">
        <v>152</v>
      </c>
    </row>
    <row r="25" spans="1:5" s="7" customFormat="1" ht="12.75">
      <c r="A25" s="18">
        <v>3007190</v>
      </c>
      <c r="B25" s="7" t="s">
        <v>152</v>
      </c>
      <c r="D25" s="7" t="s">
        <v>152</v>
      </c>
      <c r="E25" s="7" t="s">
        <v>152</v>
      </c>
    </row>
    <row r="26" spans="1:5" s="7" customFormat="1" ht="12.75">
      <c r="A26" s="18">
        <v>3007198</v>
      </c>
      <c r="B26" s="7" t="s">
        <v>152</v>
      </c>
      <c r="D26" s="7" t="s">
        <v>152</v>
      </c>
      <c r="E26" s="7" t="s">
        <v>152</v>
      </c>
    </row>
    <row r="27" spans="1:5" s="7" customFormat="1" ht="12.75">
      <c r="A27" s="18">
        <v>3007207</v>
      </c>
      <c r="B27" s="7" t="s">
        <v>152</v>
      </c>
      <c r="D27" s="7" t="s">
        <v>152</v>
      </c>
      <c r="E27" s="7" t="s">
        <v>152</v>
      </c>
    </row>
    <row r="28" spans="1:5" s="7" customFormat="1" ht="12.75">
      <c r="A28" s="18">
        <v>3007206</v>
      </c>
      <c r="B28" s="7" t="s">
        <v>152</v>
      </c>
      <c r="D28" s="7" t="s">
        <v>152</v>
      </c>
      <c r="E28" s="7" t="s">
        <v>152</v>
      </c>
    </row>
    <row r="29" spans="1:5" s="7" customFormat="1" ht="12.75">
      <c r="A29" s="18">
        <v>3007217</v>
      </c>
      <c r="B29" s="7" t="s">
        <v>152</v>
      </c>
      <c r="D29" s="7" t="s">
        <v>152</v>
      </c>
      <c r="E29" s="7" t="s">
        <v>152</v>
      </c>
    </row>
    <row r="30" spans="1:5" s="7" customFormat="1" ht="12.75">
      <c r="A30" s="18">
        <v>3007223</v>
      </c>
      <c r="B30" s="7" t="s">
        <v>152</v>
      </c>
      <c r="D30" s="7" t="s">
        <v>152</v>
      </c>
      <c r="E30" s="7" t="s">
        <v>152</v>
      </c>
    </row>
    <row r="31" spans="1:5" s="7" customFormat="1" ht="12.75">
      <c r="A31" s="18">
        <v>3007225</v>
      </c>
      <c r="B31" s="7" t="s">
        <v>152</v>
      </c>
      <c r="D31" s="7" t="s">
        <v>152</v>
      </c>
      <c r="E31" s="7" t="s">
        <v>152</v>
      </c>
    </row>
    <row r="32" spans="1:5" s="7" customFormat="1" ht="12.75">
      <c r="A32" s="18">
        <v>3007226</v>
      </c>
      <c r="B32" s="7" t="s">
        <v>152</v>
      </c>
      <c r="D32" s="7" t="s">
        <v>152</v>
      </c>
      <c r="E32" s="7" t="s">
        <v>152</v>
      </c>
    </row>
    <row r="33" spans="1:5" s="7" customFormat="1" ht="12.75">
      <c r="A33" s="18">
        <v>3007232</v>
      </c>
      <c r="B33" s="7" t="s">
        <v>152</v>
      </c>
      <c r="D33" s="7" t="s">
        <v>152</v>
      </c>
      <c r="E33" s="7" t="s">
        <v>152</v>
      </c>
    </row>
    <row r="34" spans="1:5" s="7" customFormat="1" ht="12.75">
      <c r="A34" s="18">
        <v>3007235</v>
      </c>
      <c r="B34" s="7" t="s">
        <v>152</v>
      </c>
      <c r="D34" s="7" t="s">
        <v>152</v>
      </c>
      <c r="E34" s="7" t="s">
        <v>152</v>
      </c>
    </row>
    <row r="35" spans="1:5" s="7" customFormat="1" ht="12.75">
      <c r="A35" s="18">
        <v>3007240</v>
      </c>
      <c r="B35" s="7" t="s">
        <v>152</v>
      </c>
      <c r="D35" s="7" t="s">
        <v>152</v>
      </c>
      <c r="E35" s="7" t="s">
        <v>152</v>
      </c>
    </row>
    <row r="36" spans="1:5" s="7" customFormat="1" ht="12.75">
      <c r="A36" s="18">
        <v>3007244</v>
      </c>
      <c r="B36" s="7" t="s">
        <v>152</v>
      </c>
      <c r="D36" s="7" t="s">
        <v>152</v>
      </c>
      <c r="E36" s="7" t="s">
        <v>152</v>
      </c>
    </row>
    <row r="37" spans="1:5" s="7" customFormat="1" ht="12.75">
      <c r="A37" s="18">
        <v>3007248</v>
      </c>
      <c r="B37" s="7" t="s">
        <v>152</v>
      </c>
      <c r="D37" s="7" t="s">
        <v>152</v>
      </c>
      <c r="E37" s="7" t="s">
        <v>152</v>
      </c>
    </row>
    <row r="38" spans="1:5" s="7" customFormat="1" ht="12.75">
      <c r="A38" s="18">
        <v>3007249</v>
      </c>
      <c r="B38" s="7" t="s">
        <v>152</v>
      </c>
      <c r="D38" s="7" t="s">
        <v>152</v>
      </c>
      <c r="E38" s="7" t="s">
        <v>152</v>
      </c>
    </row>
    <row r="39" spans="1:5" s="7" customFormat="1" ht="12.75">
      <c r="A39" s="18">
        <v>3007250</v>
      </c>
      <c r="B39" s="7" t="s">
        <v>152</v>
      </c>
      <c r="D39" s="7" t="s">
        <v>152</v>
      </c>
      <c r="E39" s="7" t="s">
        <v>152</v>
      </c>
    </row>
    <row r="40" spans="1:5" s="7" customFormat="1" ht="12.75">
      <c r="A40" s="18">
        <v>3007255</v>
      </c>
      <c r="B40" s="7" t="s">
        <v>152</v>
      </c>
      <c r="D40" s="7" t="s">
        <v>152</v>
      </c>
      <c r="E40" s="7" t="s">
        <v>152</v>
      </c>
    </row>
    <row r="41" spans="1:5" s="7" customFormat="1" ht="12.75">
      <c r="A41" s="18">
        <v>3007257</v>
      </c>
      <c r="B41" s="7" t="s">
        <v>152</v>
      </c>
      <c r="D41" s="7" t="s">
        <v>152</v>
      </c>
      <c r="E41" s="7" t="s">
        <v>152</v>
      </c>
    </row>
    <row r="42" spans="1:5" s="7" customFormat="1" ht="12.75">
      <c r="A42" s="18">
        <v>3007263</v>
      </c>
      <c r="B42" s="7" t="s">
        <v>152</v>
      </c>
      <c r="D42" s="7" t="s">
        <v>152</v>
      </c>
      <c r="E42" s="7" t="s">
        <v>152</v>
      </c>
    </row>
    <row r="43" spans="1:5" s="7" customFormat="1" ht="12.75">
      <c r="A43" s="18">
        <v>3007273</v>
      </c>
      <c r="B43" s="7" t="s">
        <v>152</v>
      </c>
      <c r="D43" s="7" t="s">
        <v>152</v>
      </c>
      <c r="E43" s="7" t="s">
        <v>152</v>
      </c>
    </row>
    <row r="44" spans="1:5" s="7" customFormat="1" ht="12.75">
      <c r="A44" s="5">
        <v>3007276</v>
      </c>
      <c r="B44" s="7" t="s">
        <v>152</v>
      </c>
      <c r="D44" s="7" t="s">
        <v>152</v>
      </c>
      <c r="E44" s="7" t="s">
        <v>152</v>
      </c>
    </row>
    <row r="45" spans="1:5" s="7" customFormat="1" ht="12.75">
      <c r="A45" s="18">
        <v>3007283</v>
      </c>
      <c r="B45" s="7" t="s">
        <v>152</v>
      </c>
      <c r="D45" s="7" t="s">
        <v>152</v>
      </c>
      <c r="E45" s="7" t="s">
        <v>152</v>
      </c>
    </row>
    <row r="46" spans="1:5" s="7" customFormat="1" ht="12.75">
      <c r="A46" s="18">
        <v>3007290</v>
      </c>
      <c r="B46" s="7" t="s">
        <v>152</v>
      </c>
      <c r="D46" s="7" t="s">
        <v>152</v>
      </c>
      <c r="E46" s="7" t="s">
        <v>152</v>
      </c>
    </row>
    <row r="47" spans="1:5" s="7" customFormat="1" ht="12.75">
      <c r="A47" s="18">
        <v>3007279</v>
      </c>
      <c r="B47" s="7" t="s">
        <v>152</v>
      </c>
      <c r="D47" s="7" t="s">
        <v>152</v>
      </c>
      <c r="E47" s="7" t="s">
        <v>152</v>
      </c>
    </row>
    <row r="48" spans="1:5" s="7" customFormat="1" ht="12.75">
      <c r="A48" s="18">
        <v>3007297</v>
      </c>
      <c r="B48" s="7" t="s">
        <v>152</v>
      </c>
      <c r="D48" s="7" t="s">
        <v>152</v>
      </c>
      <c r="E48" s="7" t="s">
        <v>152</v>
      </c>
    </row>
    <row r="49" spans="1:5" s="7" customFormat="1" ht="12.75">
      <c r="A49" s="18">
        <v>3007300</v>
      </c>
      <c r="B49" s="7" t="s">
        <v>152</v>
      </c>
      <c r="D49" s="7" t="s">
        <v>152</v>
      </c>
      <c r="E49" s="7" t="s">
        <v>152</v>
      </c>
    </row>
    <row r="50" spans="1:5" s="7" customFormat="1" ht="12.75">
      <c r="A50" s="18">
        <v>3007301</v>
      </c>
      <c r="B50" s="7" t="s">
        <v>152</v>
      </c>
      <c r="D50" s="7" t="s">
        <v>152</v>
      </c>
      <c r="E50" s="7" t="s">
        <v>152</v>
      </c>
    </row>
    <row r="51" spans="1:5" s="7" customFormat="1" ht="12.75">
      <c r="A51" s="18">
        <v>3007230</v>
      </c>
      <c r="B51" s="7" t="s">
        <v>152</v>
      </c>
      <c r="D51" s="7" t="s">
        <v>152</v>
      </c>
      <c r="E51" s="7" t="s">
        <v>152</v>
      </c>
    </row>
    <row r="52" spans="1:5" s="7" customFormat="1" ht="12.75">
      <c r="A52" s="18">
        <v>3007183</v>
      </c>
      <c r="B52" s="7" t="s">
        <v>152</v>
      </c>
      <c r="D52" s="7" t="s">
        <v>152</v>
      </c>
      <c r="E52" s="7" t="s">
        <v>152</v>
      </c>
    </row>
    <row r="53" spans="1:5" s="7" customFormat="1" ht="12.75">
      <c r="A53" s="18">
        <v>3007308</v>
      </c>
      <c r="B53" s="7" t="s">
        <v>152</v>
      </c>
      <c r="D53" s="7" t="s">
        <v>152</v>
      </c>
      <c r="E53" s="7" t="s">
        <v>152</v>
      </c>
    </row>
    <row r="54" spans="1:5" s="7" customFormat="1" ht="12.75">
      <c r="A54" s="18">
        <v>3007316</v>
      </c>
      <c r="B54" s="7" t="s">
        <v>152</v>
      </c>
      <c r="D54" s="7" t="s">
        <v>152</v>
      </c>
      <c r="E54" s="7" t="s">
        <v>152</v>
      </c>
    </row>
    <row r="55" spans="1:5" s="7" customFormat="1" ht="12.75">
      <c r="A55" s="18">
        <v>3007325</v>
      </c>
      <c r="B55" s="7" t="s">
        <v>152</v>
      </c>
      <c r="D55" s="7" t="s">
        <v>152</v>
      </c>
      <c r="E55" s="7" t="s">
        <v>152</v>
      </c>
    </row>
    <row r="56" spans="1:5" s="7" customFormat="1" ht="12.75">
      <c r="A56" s="18">
        <v>3007340</v>
      </c>
      <c r="B56" s="7" t="s">
        <v>152</v>
      </c>
      <c r="D56" s="7" t="s">
        <v>152</v>
      </c>
      <c r="E56" s="7" t="s">
        <v>152</v>
      </c>
    </row>
    <row r="57" spans="1:5" s="7" customFormat="1" ht="12.75">
      <c r="A57" s="18">
        <v>3007342</v>
      </c>
      <c r="B57" s="7" t="s">
        <v>152</v>
      </c>
      <c r="D57" s="7" t="s">
        <v>152</v>
      </c>
      <c r="E57" s="7" t="s">
        <v>152</v>
      </c>
    </row>
    <row r="58" spans="1:5" s="7" customFormat="1" ht="12.75">
      <c r="A58" s="18">
        <v>3007309</v>
      </c>
      <c r="B58" s="7" t="s">
        <v>152</v>
      </c>
      <c r="D58" s="7" t="s">
        <v>152</v>
      </c>
      <c r="E58" s="7" t="s">
        <v>152</v>
      </c>
    </row>
    <row r="59" spans="1:5" s="7" customFormat="1" ht="12.75">
      <c r="A59" s="18">
        <v>3007320</v>
      </c>
      <c r="B59" s="7" t="s">
        <v>152</v>
      </c>
      <c r="D59" s="7" t="s">
        <v>152</v>
      </c>
      <c r="E59" s="7" t="s">
        <v>152</v>
      </c>
    </row>
    <row r="60" spans="1:5" s="7" customFormat="1" ht="12.75">
      <c r="A60" s="18">
        <v>3007349</v>
      </c>
      <c r="B60" s="7" t="s">
        <v>152</v>
      </c>
      <c r="D60" s="7" t="s">
        <v>152</v>
      </c>
      <c r="E60" s="7" t="s">
        <v>152</v>
      </c>
    </row>
    <row r="61" spans="1:5" s="7" customFormat="1" ht="12.75">
      <c r="A61" s="18">
        <v>3007352</v>
      </c>
      <c r="B61" s="7" t="s">
        <v>152</v>
      </c>
      <c r="D61" s="7" t="s">
        <v>152</v>
      </c>
      <c r="E61" s="7" t="s">
        <v>152</v>
      </c>
    </row>
    <row r="62" spans="1:5" s="7" customFormat="1" ht="12.75">
      <c r="A62" s="18">
        <v>3007348</v>
      </c>
      <c r="B62" s="7" t="s">
        <v>152</v>
      </c>
      <c r="D62" s="7" t="s">
        <v>152</v>
      </c>
      <c r="E62" s="7" t="s">
        <v>152</v>
      </c>
    </row>
    <row r="63" spans="1:5" s="7" customFormat="1" ht="12.75">
      <c r="A63" s="18">
        <v>3007362</v>
      </c>
      <c r="B63" s="7" t="s">
        <v>152</v>
      </c>
      <c r="D63" s="7" t="s">
        <v>152</v>
      </c>
      <c r="E63" s="7" t="s">
        <v>152</v>
      </c>
    </row>
    <row r="64" spans="1:5" s="7" customFormat="1" ht="12.75">
      <c r="A64" s="18">
        <v>3007369</v>
      </c>
      <c r="B64" s="7" t="s">
        <v>152</v>
      </c>
      <c r="D64" s="7" t="s">
        <v>152</v>
      </c>
      <c r="E64" s="7" t="s">
        <v>152</v>
      </c>
    </row>
    <row r="65" spans="1:5" s="7" customFormat="1" ht="12.75">
      <c r="A65" s="18">
        <v>3007377</v>
      </c>
      <c r="B65" s="7" t="s">
        <v>152</v>
      </c>
      <c r="D65" s="7" t="s">
        <v>152</v>
      </c>
      <c r="E65" s="7" t="s">
        <v>152</v>
      </c>
    </row>
    <row r="66" spans="1:5" s="7" customFormat="1" ht="12.75">
      <c r="A66" s="18">
        <v>3007379</v>
      </c>
      <c r="B66" s="7" t="s">
        <v>152</v>
      </c>
      <c r="D66" s="7" t="s">
        <v>152</v>
      </c>
      <c r="E66" s="7" t="s">
        <v>152</v>
      </c>
    </row>
    <row r="67" spans="1:5" s="7" customFormat="1" ht="12.75">
      <c r="A67" s="18">
        <v>3007401</v>
      </c>
      <c r="B67" s="7" t="s">
        <v>152</v>
      </c>
      <c r="D67" s="7" t="s">
        <v>152</v>
      </c>
      <c r="E67" s="7" t="s">
        <v>152</v>
      </c>
    </row>
    <row r="68" spans="1:5" s="7" customFormat="1" ht="12.75">
      <c r="A68" s="18">
        <v>3007424</v>
      </c>
      <c r="B68" s="7" t="s">
        <v>152</v>
      </c>
      <c r="D68" s="7" t="s">
        <v>152</v>
      </c>
      <c r="E68" s="7" t="s">
        <v>152</v>
      </c>
    </row>
    <row r="69" spans="1:5" s="7" customFormat="1" ht="12.75">
      <c r="A69" s="18">
        <v>3007436</v>
      </c>
      <c r="B69" s="7" t="s">
        <v>152</v>
      </c>
      <c r="D69" s="7" t="s">
        <v>152</v>
      </c>
      <c r="E69" s="7" t="s">
        <v>152</v>
      </c>
    </row>
    <row r="70" spans="1:5" s="7" customFormat="1" ht="12.75">
      <c r="A70" s="18">
        <v>3007453</v>
      </c>
      <c r="B70" s="7" t="s">
        <v>152</v>
      </c>
      <c r="D70" s="7" t="s">
        <v>152</v>
      </c>
      <c r="E70" s="7" t="s">
        <v>152</v>
      </c>
    </row>
    <row r="71" spans="1:5" s="7" customFormat="1" ht="12.75">
      <c r="A71" s="18">
        <v>3007458</v>
      </c>
      <c r="B71" s="7" t="s">
        <v>152</v>
      </c>
      <c r="D71" s="7" t="s">
        <v>152</v>
      </c>
      <c r="E71" s="7" t="s">
        <v>152</v>
      </c>
    </row>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1"/>
  <sheetViews>
    <sheetView zoomScalePageLayoutView="0" workbookViewId="0" topLeftCell="A3">
      <selection activeCell="B26" sqref="B26"/>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18">
        <v>3006880</v>
      </c>
      <c r="B4" s="11" t="s">
        <v>152</v>
      </c>
      <c r="C4" s="11" t="s">
        <v>152</v>
      </c>
      <c r="D4" s="11"/>
      <c r="E4" s="11"/>
    </row>
    <row r="5" spans="1:5" ht="12.75">
      <c r="A5" s="18">
        <v>3007068</v>
      </c>
      <c r="B5" s="11" t="s">
        <v>152</v>
      </c>
      <c r="C5" s="11" t="s">
        <v>152</v>
      </c>
      <c r="D5" s="11"/>
      <c r="E5" s="11"/>
    </row>
    <row r="6" spans="1:5" ht="12.75">
      <c r="A6" s="18">
        <v>3007119</v>
      </c>
      <c r="B6" s="11" t="s">
        <v>152</v>
      </c>
      <c r="C6" s="11" t="s">
        <v>152</v>
      </c>
      <c r="D6" s="11"/>
      <c r="E6" s="11"/>
    </row>
    <row r="7" spans="1:5" ht="12.75">
      <c r="A7" s="18">
        <v>3007125</v>
      </c>
      <c r="B7" s="11" t="s">
        <v>152</v>
      </c>
      <c r="C7" s="11" t="s">
        <v>152</v>
      </c>
      <c r="D7" s="11"/>
      <c r="E7" s="11"/>
    </row>
    <row r="8" spans="1:5" ht="12.75">
      <c r="A8" s="18">
        <v>3007139</v>
      </c>
      <c r="B8" s="11" t="s">
        <v>152</v>
      </c>
      <c r="C8" s="11" t="s">
        <v>152</v>
      </c>
      <c r="D8" s="11"/>
      <c r="E8" s="11"/>
    </row>
    <row r="9" spans="1:5" ht="12.75">
      <c r="A9" s="18">
        <v>3007138</v>
      </c>
      <c r="B9" s="11" t="s">
        <v>152</v>
      </c>
      <c r="C9" s="11" t="s">
        <v>152</v>
      </c>
      <c r="D9" s="11"/>
      <c r="E9" s="11"/>
    </row>
    <row r="10" spans="1:5" ht="12.75">
      <c r="A10" s="18">
        <v>3007142</v>
      </c>
      <c r="B10" s="11" t="s">
        <v>152</v>
      </c>
      <c r="C10" s="11" t="s">
        <v>152</v>
      </c>
      <c r="D10" s="11"/>
      <c r="E10" s="11"/>
    </row>
    <row r="11" spans="1:5" ht="12.75">
      <c r="A11" s="18">
        <v>3007147</v>
      </c>
      <c r="B11" s="11" t="s">
        <v>152</v>
      </c>
      <c r="C11" s="11" t="s">
        <v>152</v>
      </c>
      <c r="D11" s="11"/>
      <c r="E11" s="11"/>
    </row>
    <row r="12" spans="1:5" ht="12.75">
      <c r="A12" s="18">
        <v>3007148</v>
      </c>
      <c r="B12" s="11" t="s">
        <v>152</v>
      </c>
      <c r="C12" s="11" t="s">
        <v>152</v>
      </c>
      <c r="D12" s="11"/>
      <c r="E12" s="11"/>
    </row>
    <row r="13" spans="1:5" ht="12.75">
      <c r="A13" s="18">
        <v>3007128</v>
      </c>
      <c r="B13" s="11" t="s">
        <v>152</v>
      </c>
      <c r="C13" s="11" t="s">
        <v>152</v>
      </c>
      <c r="D13" s="11"/>
      <c r="E13" s="11"/>
    </row>
    <row r="14" spans="1:5" ht="12.75">
      <c r="A14" s="18">
        <v>3007149</v>
      </c>
      <c r="B14" s="11" t="s">
        <v>152</v>
      </c>
      <c r="C14" s="11" t="s">
        <v>152</v>
      </c>
      <c r="D14" s="11"/>
      <c r="E14" s="11"/>
    </row>
    <row r="15" spans="1:5" ht="12.75">
      <c r="A15" s="18">
        <v>3007152</v>
      </c>
      <c r="B15" s="11" t="s">
        <v>152</v>
      </c>
      <c r="C15" s="11" t="s">
        <v>152</v>
      </c>
      <c r="D15" s="11"/>
      <c r="E15" s="11"/>
    </row>
    <row r="16" spans="1:5" ht="12.75">
      <c r="A16" s="18">
        <v>3007154</v>
      </c>
      <c r="B16" s="11" t="s">
        <v>152</v>
      </c>
      <c r="C16" s="11" t="s">
        <v>152</v>
      </c>
      <c r="D16" s="11"/>
      <c r="E16" s="11"/>
    </row>
    <row r="17" spans="1:5" ht="12.75">
      <c r="A17" s="18">
        <v>3007161</v>
      </c>
      <c r="B17" s="11" t="s">
        <v>152</v>
      </c>
      <c r="C17" s="11" t="s">
        <v>152</v>
      </c>
      <c r="D17" s="11"/>
      <c r="E17" s="11"/>
    </row>
    <row r="18" spans="1:5" ht="12.75">
      <c r="A18" s="18">
        <v>3007163</v>
      </c>
      <c r="B18" s="11" t="s">
        <v>152</v>
      </c>
      <c r="C18" s="11" t="s">
        <v>152</v>
      </c>
      <c r="D18" s="11"/>
      <c r="E18" s="11"/>
    </row>
    <row r="19" spans="1:5" ht="12.75">
      <c r="A19" s="18">
        <v>3007164</v>
      </c>
      <c r="B19" s="11" t="s">
        <v>152</v>
      </c>
      <c r="C19" s="11" t="s">
        <v>152</v>
      </c>
      <c r="D19" s="11"/>
      <c r="E19" s="11"/>
    </row>
    <row r="20" spans="1:5" ht="12.75">
      <c r="A20" s="18">
        <v>3007173</v>
      </c>
      <c r="B20" s="11" t="s">
        <v>152</v>
      </c>
      <c r="C20" s="11" t="s">
        <v>152</v>
      </c>
      <c r="D20" s="11"/>
      <c r="E20" s="11"/>
    </row>
    <row r="21" spans="1:5" ht="12.75">
      <c r="A21" s="18">
        <v>3007174</v>
      </c>
      <c r="B21" s="11" t="s">
        <v>152</v>
      </c>
      <c r="C21" s="11" t="s">
        <v>152</v>
      </c>
      <c r="D21" s="11"/>
      <c r="E21" s="11"/>
    </row>
    <row r="22" spans="1:5" ht="12.75">
      <c r="A22" s="18">
        <v>3007181</v>
      </c>
      <c r="B22" s="11" t="s">
        <v>152</v>
      </c>
      <c r="C22" s="11" t="s">
        <v>152</v>
      </c>
      <c r="D22" s="11"/>
      <c r="E22" s="11"/>
    </row>
    <row r="23" spans="1:5" ht="12.75">
      <c r="A23" s="18">
        <v>3007179</v>
      </c>
      <c r="B23" s="11" t="s">
        <v>152</v>
      </c>
      <c r="C23" s="11" t="s">
        <v>152</v>
      </c>
      <c r="D23" s="11"/>
      <c r="E23" s="11"/>
    </row>
    <row r="24" spans="1:5" ht="12.75">
      <c r="A24" s="18">
        <v>3007186</v>
      </c>
      <c r="B24" s="11" t="s">
        <v>152</v>
      </c>
      <c r="C24" s="11" t="s">
        <v>152</v>
      </c>
      <c r="D24" s="11"/>
      <c r="E24" s="11"/>
    </row>
    <row r="25" spans="1:5" ht="12.75">
      <c r="A25" s="18">
        <v>3007190</v>
      </c>
      <c r="B25" s="11" t="s">
        <v>152</v>
      </c>
      <c r="C25" s="11" t="s">
        <v>152</v>
      </c>
      <c r="D25" s="11"/>
      <c r="E25" s="11"/>
    </row>
    <row r="26" spans="1:5" ht="12.75">
      <c r="A26" s="18">
        <v>3007198</v>
      </c>
      <c r="B26" s="11" t="s">
        <v>152</v>
      </c>
      <c r="C26" s="11" t="s">
        <v>152</v>
      </c>
      <c r="D26" s="11"/>
      <c r="E26" s="11"/>
    </row>
    <row r="27" spans="1:5" ht="12.75">
      <c r="A27" s="18">
        <v>3007207</v>
      </c>
      <c r="B27" s="11" t="s">
        <v>152</v>
      </c>
      <c r="C27" s="11" t="s">
        <v>152</v>
      </c>
      <c r="D27" s="11"/>
      <c r="E27" s="11"/>
    </row>
    <row r="28" spans="1:5" ht="12.75">
      <c r="A28" s="18">
        <v>3007206</v>
      </c>
      <c r="B28" s="11" t="s">
        <v>152</v>
      </c>
      <c r="C28" s="11" t="s">
        <v>152</v>
      </c>
      <c r="D28" s="11"/>
      <c r="E28" s="11"/>
    </row>
    <row r="29" spans="1:5" ht="12.75">
      <c r="A29" s="18">
        <v>3007217</v>
      </c>
      <c r="B29" s="11" t="s">
        <v>152</v>
      </c>
      <c r="C29" s="11" t="s">
        <v>152</v>
      </c>
      <c r="D29" s="11"/>
      <c r="E29" s="11"/>
    </row>
    <row r="30" spans="1:5" ht="12.75">
      <c r="A30" s="18">
        <v>3007223</v>
      </c>
      <c r="B30" s="11" t="s">
        <v>152</v>
      </c>
      <c r="C30" s="11" t="s">
        <v>152</v>
      </c>
      <c r="D30" s="11"/>
      <c r="E30" s="11"/>
    </row>
    <row r="31" spans="1:5" ht="12.75">
      <c r="A31" s="18">
        <v>3007225</v>
      </c>
      <c r="B31" s="11" t="s">
        <v>152</v>
      </c>
      <c r="C31" s="11" t="s">
        <v>152</v>
      </c>
      <c r="D31" s="11"/>
      <c r="E31" s="11"/>
    </row>
    <row r="32" spans="1:5" ht="12.75">
      <c r="A32" s="18">
        <v>3007226</v>
      </c>
      <c r="B32" s="11" t="s">
        <v>152</v>
      </c>
      <c r="C32" s="11" t="s">
        <v>152</v>
      </c>
      <c r="D32" s="11"/>
      <c r="E32" s="11"/>
    </row>
    <row r="33" spans="1:5" ht="12.75">
      <c r="A33" s="18">
        <v>3007232</v>
      </c>
      <c r="B33" s="11" t="s">
        <v>152</v>
      </c>
      <c r="C33" s="11" t="s">
        <v>152</v>
      </c>
      <c r="D33" s="11"/>
      <c r="E33" s="11"/>
    </row>
    <row r="34" spans="1:5" ht="12.75">
      <c r="A34" s="18">
        <v>3007235</v>
      </c>
      <c r="B34" s="11" t="s">
        <v>152</v>
      </c>
      <c r="C34" s="11" t="s">
        <v>152</v>
      </c>
      <c r="D34" s="11"/>
      <c r="E34" s="11"/>
    </row>
    <row r="35" spans="1:5" ht="12.75">
      <c r="A35" s="18">
        <v>3007240</v>
      </c>
      <c r="B35" s="11" t="s">
        <v>152</v>
      </c>
      <c r="C35" s="11" t="s">
        <v>152</v>
      </c>
      <c r="D35" s="11"/>
      <c r="E35" s="11"/>
    </row>
    <row r="36" spans="1:5" ht="12.75">
      <c r="A36" s="18">
        <v>3007244</v>
      </c>
      <c r="B36" s="11" t="s">
        <v>152</v>
      </c>
      <c r="C36" s="11" t="s">
        <v>152</v>
      </c>
      <c r="D36" s="11"/>
      <c r="E36" s="11"/>
    </row>
    <row r="37" spans="1:5" ht="12.75">
      <c r="A37" s="18">
        <v>3007248</v>
      </c>
      <c r="B37" s="11" t="s">
        <v>152</v>
      </c>
      <c r="C37" s="11" t="s">
        <v>152</v>
      </c>
      <c r="D37" s="11"/>
      <c r="E37" s="11"/>
    </row>
    <row r="38" spans="1:5" ht="12.75">
      <c r="A38" s="18">
        <v>3007249</v>
      </c>
      <c r="B38" s="11" t="s">
        <v>152</v>
      </c>
      <c r="C38" s="11" t="s">
        <v>152</v>
      </c>
      <c r="D38" s="11"/>
      <c r="E38" s="11"/>
    </row>
    <row r="39" spans="1:5" ht="12.75">
      <c r="A39" s="18">
        <v>3007250</v>
      </c>
      <c r="B39" s="11" t="s">
        <v>152</v>
      </c>
      <c r="C39" s="11" t="s">
        <v>152</v>
      </c>
      <c r="D39" s="11"/>
      <c r="E39" s="11"/>
    </row>
    <row r="40" spans="1:5" ht="12.75">
      <c r="A40" s="18">
        <v>3007255</v>
      </c>
      <c r="B40" s="11" t="s">
        <v>152</v>
      </c>
      <c r="C40" s="11" t="s">
        <v>152</v>
      </c>
      <c r="D40" s="11"/>
      <c r="E40" s="11"/>
    </row>
    <row r="41" spans="1:5" ht="12.75">
      <c r="A41" s="18">
        <v>3007257</v>
      </c>
      <c r="B41" s="11" t="s">
        <v>152</v>
      </c>
      <c r="C41" s="11" t="s">
        <v>152</v>
      </c>
      <c r="D41" s="11"/>
      <c r="E41" s="11"/>
    </row>
    <row r="42" spans="1:5" ht="12.75">
      <c r="A42" s="18">
        <v>3007263</v>
      </c>
      <c r="B42" s="11" t="s">
        <v>152</v>
      </c>
      <c r="C42" s="11" t="s">
        <v>152</v>
      </c>
      <c r="D42" s="11"/>
      <c r="E42" s="11"/>
    </row>
    <row r="43" spans="1:5" ht="12.75">
      <c r="A43" s="18">
        <v>3007273</v>
      </c>
      <c r="B43" s="11" t="s">
        <v>152</v>
      </c>
      <c r="C43" s="11" t="s">
        <v>152</v>
      </c>
      <c r="D43" s="11"/>
      <c r="E43" s="11"/>
    </row>
    <row r="44" spans="1:5" ht="12.75">
      <c r="A44" s="5">
        <v>3007276</v>
      </c>
      <c r="B44" s="11" t="s">
        <v>152</v>
      </c>
      <c r="C44" s="11" t="s">
        <v>152</v>
      </c>
      <c r="D44" s="11"/>
      <c r="E44" s="11"/>
    </row>
    <row r="45" spans="1:5" ht="12.75">
      <c r="A45" s="18">
        <v>3007283</v>
      </c>
      <c r="B45" s="11" t="s">
        <v>152</v>
      </c>
      <c r="C45" s="11" t="s">
        <v>152</v>
      </c>
      <c r="D45" s="11"/>
      <c r="E45" s="11"/>
    </row>
    <row r="46" spans="1:5" ht="12.75">
      <c r="A46" s="18">
        <v>3007290</v>
      </c>
      <c r="B46" s="11" t="s">
        <v>152</v>
      </c>
      <c r="C46" s="11" t="s">
        <v>152</v>
      </c>
      <c r="D46" s="11"/>
      <c r="E46" s="11"/>
    </row>
    <row r="47" spans="1:5" ht="12.75">
      <c r="A47" s="18">
        <v>3007279</v>
      </c>
      <c r="B47" s="11" t="s">
        <v>152</v>
      </c>
      <c r="C47" s="11" t="s">
        <v>152</v>
      </c>
      <c r="D47" s="11"/>
      <c r="E47" s="11"/>
    </row>
    <row r="48" spans="1:5" ht="12.75">
      <c r="A48" s="18">
        <v>3007297</v>
      </c>
      <c r="B48" s="11" t="s">
        <v>152</v>
      </c>
      <c r="C48" s="11" t="s">
        <v>152</v>
      </c>
      <c r="D48" s="11"/>
      <c r="E48" s="11"/>
    </row>
    <row r="49" spans="1:5" ht="12.75">
      <c r="A49" s="18">
        <v>3007300</v>
      </c>
      <c r="B49" s="11" t="s">
        <v>152</v>
      </c>
      <c r="C49" s="11" t="s">
        <v>152</v>
      </c>
      <c r="D49" s="11"/>
      <c r="E49" s="11"/>
    </row>
    <row r="50" spans="1:5" ht="12.75">
      <c r="A50" s="18">
        <v>3007301</v>
      </c>
      <c r="B50" s="11" t="s">
        <v>152</v>
      </c>
      <c r="C50" s="11" t="s">
        <v>152</v>
      </c>
      <c r="D50" s="11"/>
      <c r="E50" s="11"/>
    </row>
    <row r="51" spans="1:5" ht="12.75">
      <c r="A51" s="18">
        <v>3007230</v>
      </c>
      <c r="B51" s="11" t="s">
        <v>152</v>
      </c>
      <c r="C51" s="11" t="s">
        <v>152</v>
      </c>
      <c r="D51" s="11"/>
      <c r="E51" s="11"/>
    </row>
    <row r="52" spans="1:5" ht="12.75">
      <c r="A52" s="18">
        <v>3007183</v>
      </c>
      <c r="B52" s="11" t="s">
        <v>152</v>
      </c>
      <c r="C52" s="11" t="s">
        <v>152</v>
      </c>
      <c r="D52" s="11"/>
      <c r="E52" s="11"/>
    </row>
    <row r="53" spans="1:5" ht="12.75">
      <c r="A53" s="18">
        <v>3007308</v>
      </c>
      <c r="B53" s="11" t="s">
        <v>152</v>
      </c>
      <c r="C53" s="11" t="s">
        <v>152</v>
      </c>
      <c r="D53" s="11"/>
      <c r="E53" s="11"/>
    </row>
    <row r="54" spans="1:5" ht="12.75">
      <c r="A54" s="18">
        <v>3007316</v>
      </c>
      <c r="B54" s="11" t="s">
        <v>152</v>
      </c>
      <c r="C54" s="11" t="s">
        <v>152</v>
      </c>
      <c r="D54" s="11"/>
      <c r="E54" s="11"/>
    </row>
    <row r="55" spans="1:5" ht="12.75">
      <c r="A55" s="18">
        <v>3007325</v>
      </c>
      <c r="B55" s="11" t="s">
        <v>152</v>
      </c>
      <c r="C55" s="11" t="s">
        <v>152</v>
      </c>
      <c r="D55" s="11"/>
      <c r="E55" s="11"/>
    </row>
    <row r="56" spans="1:5" ht="12.75">
      <c r="A56" s="18">
        <v>3007340</v>
      </c>
      <c r="B56" s="11" t="s">
        <v>152</v>
      </c>
      <c r="C56" s="11" t="s">
        <v>152</v>
      </c>
      <c r="D56" s="11"/>
      <c r="E56" s="11"/>
    </row>
    <row r="57" spans="1:5" ht="12.75">
      <c r="A57" s="18">
        <v>3007342</v>
      </c>
      <c r="B57" s="11" t="s">
        <v>152</v>
      </c>
      <c r="C57" s="11" t="s">
        <v>152</v>
      </c>
      <c r="D57" s="11"/>
      <c r="E57" s="11"/>
    </row>
    <row r="58" spans="1:5" ht="12.75">
      <c r="A58" s="18">
        <v>3007309</v>
      </c>
      <c r="B58" s="11" t="s">
        <v>152</v>
      </c>
      <c r="C58" s="11" t="s">
        <v>152</v>
      </c>
      <c r="D58" s="11"/>
      <c r="E58" s="11"/>
    </row>
    <row r="59" spans="1:5" ht="12.75">
      <c r="A59" s="18">
        <v>3007320</v>
      </c>
      <c r="B59" s="11" t="s">
        <v>152</v>
      </c>
      <c r="C59" s="11" t="s">
        <v>152</v>
      </c>
      <c r="D59" s="11"/>
      <c r="E59" s="11"/>
    </row>
    <row r="60" spans="1:3" ht="12.75">
      <c r="A60" s="18">
        <v>3007349</v>
      </c>
      <c r="B60" s="11" t="s">
        <v>152</v>
      </c>
      <c r="C60" s="11" t="s">
        <v>152</v>
      </c>
    </row>
    <row r="61" spans="1:3" ht="12.75">
      <c r="A61" s="18">
        <v>3007352</v>
      </c>
      <c r="B61" s="11" t="s">
        <v>152</v>
      </c>
      <c r="C61" s="11" t="s">
        <v>152</v>
      </c>
    </row>
    <row r="62" spans="1:3" ht="12.75">
      <c r="A62" s="18">
        <v>3007348</v>
      </c>
      <c r="B62" s="11" t="s">
        <v>152</v>
      </c>
      <c r="C62" s="11" t="s">
        <v>152</v>
      </c>
    </row>
    <row r="63" spans="1:3" ht="12.75">
      <c r="A63" s="18">
        <v>3007362</v>
      </c>
      <c r="B63" s="11" t="s">
        <v>152</v>
      </c>
      <c r="C63" s="11" t="s">
        <v>152</v>
      </c>
    </row>
    <row r="64" spans="1:3" ht="12.75">
      <c r="A64" s="18">
        <v>3007369</v>
      </c>
      <c r="B64" s="11" t="s">
        <v>152</v>
      </c>
      <c r="C64" s="11" t="s">
        <v>152</v>
      </c>
    </row>
    <row r="65" spans="1:3" ht="12.75">
      <c r="A65" s="18">
        <v>3007377</v>
      </c>
      <c r="B65" s="11" t="s">
        <v>152</v>
      </c>
      <c r="C65" s="11" t="s">
        <v>152</v>
      </c>
    </row>
    <row r="66" spans="1:3" ht="12.75">
      <c r="A66" s="18">
        <v>3007379</v>
      </c>
      <c r="B66" s="11" t="s">
        <v>152</v>
      </c>
      <c r="C66" s="11" t="s">
        <v>152</v>
      </c>
    </row>
    <row r="67" spans="1:3" ht="12.75">
      <c r="A67" s="18">
        <v>3007401</v>
      </c>
      <c r="B67" s="11" t="s">
        <v>152</v>
      </c>
      <c r="C67" s="11" t="s">
        <v>152</v>
      </c>
    </row>
    <row r="68" spans="1:3" ht="12.75">
      <c r="A68" s="18">
        <v>3007424</v>
      </c>
      <c r="B68" s="11" t="s">
        <v>152</v>
      </c>
      <c r="C68" s="11" t="s">
        <v>152</v>
      </c>
    </row>
    <row r="69" spans="1:3" ht="12.75">
      <c r="A69" s="18">
        <v>3007436</v>
      </c>
      <c r="B69" s="11" t="s">
        <v>152</v>
      </c>
      <c r="C69" s="11" t="s">
        <v>152</v>
      </c>
    </row>
    <row r="70" spans="1:3" ht="12.75">
      <c r="A70" s="18">
        <v>3007453</v>
      </c>
      <c r="B70" s="11" t="s">
        <v>152</v>
      </c>
      <c r="C70" s="11" t="s">
        <v>152</v>
      </c>
    </row>
    <row r="71" spans="1:3" ht="12.75">
      <c r="A71" s="18">
        <v>3007458</v>
      </c>
      <c r="B71" s="11" t="s">
        <v>152</v>
      </c>
      <c r="C71" s="11" t="s">
        <v>152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2017-08-14T17:31:28Z</dcterms:modified>
  <cp:category/>
  <cp:version/>
  <cp:contentType/>
  <cp:contentStatus/>
</cp:coreProperties>
</file>